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20" yWindow="-120" windowWidth="20730" windowHeight="11160"/>
  </bookViews>
  <sheets>
    <sheet name="Лист1" sheetId="1" r:id="rId1"/>
  </sheets>
  <definedNames>
    <definedName name="_xlnm.Print_Titles" localSheetId="0">Лист1!$9:$11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2" i="1" l="1"/>
  <c r="G26" i="1"/>
  <c r="H35" i="1"/>
  <c r="G35" i="1" l="1"/>
  <c r="I48" i="1"/>
  <c r="J48" i="1"/>
  <c r="H40" i="1" l="1"/>
  <c r="H48" i="1"/>
  <c r="G12" i="1" l="1"/>
  <c r="G48" i="1" s="1"/>
</calcChain>
</file>

<file path=xl/sharedStrings.xml><?xml version="1.0" encoding="utf-8"?>
<sst xmlns="http://schemas.openxmlformats.org/spreadsheetml/2006/main" count="242" uniqueCount="151">
  <si>
    <t>Додаток 7</t>
  </si>
  <si>
    <t>14503000000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</si>
  <si>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</si>
  <si>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</si>
  <si>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</si>
  <si>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</si>
  <si>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</si>
  <si>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</si>
  <si>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місцевої/ регіональної програми</t>
  </si>
  <si>
    <t>Дата та номер документа, яким затверджено місцеву регіональну програму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</si>
  <si>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</si>
  <si>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</si>
  <si>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</si>
  <si>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</si>
  <si>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</si>
  <si>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0100000</t>
  </si>
  <si>
    <t/>
  </si>
  <si>
    <t>0112111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</si>
  <si>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</si>
  <si>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</si>
  <si>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</si>
  <si>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Програма розвитку та фінансової підтримки_x000D_
Комунального некомерційного підприємства «Олександрівський центр первинної медико-санітарної допомоги»</t>
  </si>
  <si>
    <t>30.05.2019р. Рішення №29</t>
  </si>
  <si>
    <t>0112152</t>
  </si>
  <si>
    <t>2152</t>
  </si>
  <si>
    <t>0763</t>
  </si>
  <si>
    <t>Інші програми та заходи у сфері охорони здоров`я</t>
  </si>
  <si>
    <t>Програма протидії захворюванням на туберкульоз</t>
  </si>
  <si>
    <t>15.04.2008р. Рішення №2</t>
  </si>
  <si>
    <t>0113033</t>
  </si>
  <si>
    <t>3033</t>
  </si>
  <si>
    <t>1070</t>
  </si>
  <si>
    <t>Компенсаційні виплати на пільговий проїзд автомобільним транспортом окремим категоріям громадян</t>
  </si>
  <si>
    <t>турбота 2020-2022</t>
  </si>
  <si>
    <t>09.12.2019  рішення №6</t>
  </si>
  <si>
    <t>0113035</t>
  </si>
  <si>
    <t>3035</t>
  </si>
  <si>
    <t>Компенсаційні виплати за пільговий проїзд окремих категорій громадян на залізничному транспорті</t>
  </si>
  <si>
    <t>0113160</t>
  </si>
  <si>
    <t>3160</t>
  </si>
  <si>
    <t>1010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</si>
  <si>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</si>
  <si>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0113180</t>
  </si>
  <si>
    <t>3180</t>
  </si>
  <si>
    <t>1060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</si>
  <si>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</si>
  <si>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0113191</t>
  </si>
  <si>
    <t>3191</t>
  </si>
  <si>
    <t>1030</t>
  </si>
  <si>
    <t>Інші видатки на соціальний захист ветеранів війни та праці</t>
  </si>
  <si>
    <t>0113241</t>
  </si>
  <si>
    <t>3241</t>
  </si>
  <si>
    <t>1090</t>
  </si>
  <si>
    <t>Забезпечення діяльності інших закладів у сфері соціального захисту і соціального забезпечення</t>
  </si>
  <si>
    <t>Комплексна програма соціального захисту людей Олександрівської селищної ради</t>
  </si>
  <si>
    <t>02.03.2017 рішення №3</t>
  </si>
  <si>
    <t>0116030</t>
  </si>
  <si>
    <t>6030</t>
  </si>
  <si>
    <t>0620</t>
  </si>
  <si>
    <t>Організація благоустрою населених пунктів</t>
  </si>
  <si>
    <t>Програма освітлення населених пунктів Олександрівської селищної ради</t>
  </si>
  <si>
    <t>0118130</t>
  </si>
  <si>
    <t>8130</t>
  </si>
  <si>
    <t>0320</t>
  </si>
  <si>
    <t>18.08.2017 рішення №4</t>
  </si>
  <si>
    <t>0118340</t>
  </si>
  <si>
    <t>8340</t>
  </si>
  <si>
    <t>0540</t>
  </si>
  <si>
    <t>Природоохоронні заходи за рахунок цільових фондів</t>
  </si>
  <si>
    <t>Програма "Охорони довкілля та раціонального природокористування"</t>
  </si>
  <si>
    <t>08.07.2015 рішення №10</t>
  </si>
  <si>
    <t>0600000</t>
  </si>
  <si>
    <t>0611141</t>
  </si>
  <si>
    <t>1141</t>
  </si>
  <si>
    <t>0990</t>
  </si>
  <si>
    <t>Забезпечення діяльності інших закладів у сфері освіти</t>
  </si>
  <si>
    <t>Селищна соціальна програма розвитку освіти Олександрівської селищної ради</t>
  </si>
  <si>
    <t>01.06.2018 рішення №9</t>
  </si>
  <si>
    <t>0611142</t>
  </si>
  <si>
    <t>1142</t>
  </si>
  <si>
    <t>Інші програми та заходи у сфері освіти</t>
  </si>
  <si>
    <t>3700000</t>
  </si>
  <si>
    <t>ФІНАНСОВИЙ ВІДДІЛ ОЛЕКСАНДРІВСЬКОЇ СЕЛИЩНОЇ РАДИ ВОЗНЕСЕНСЬКОГО РАЙОНУ МИКОЛАЇВСЬКОЇ ОБЛАСТІ</t>
  </si>
  <si>
    <t>3719770</t>
  </si>
  <si>
    <t>9770</t>
  </si>
  <si>
    <t>0180</t>
  </si>
  <si>
    <t>Інші субвенції з місцевого бюджету</t>
  </si>
  <si>
    <t>09.10.2020р. Рішенння№1</t>
  </si>
  <si>
    <t>Програма " Безбарєрна Вознесенщина" до 2023 року включно</t>
  </si>
  <si>
    <t>25.02.2021 рік рішення № 4</t>
  </si>
  <si>
    <t>Місцева ціл прогр зах населення на 2021-2024</t>
  </si>
  <si>
    <t>УСЬОГО</t>
  </si>
  <si>
    <t>X</t>
  </si>
  <si>
    <t>ОЛЕКСАНДРІВСЬКА СЕЛИЩНА РАДА</t>
  </si>
  <si>
    <t>Програма фінансової підтримки комунальних підприємств населених пунктів Олександрівської ОТГ та  здійснення внесків до їх статутного капіталу на  2020 -2022 роки</t>
  </si>
  <si>
    <t xml:space="preserve">Програма соціально-економічного розвитку Олександрівської селищної ради </t>
  </si>
  <si>
    <t>ВІДДІЛ ОСВІТИ, КУЛЬТУРИ, МОЛОДІ ТА СПОРТУ ОЛЕКСАНДРІВСЬКОЇ СЕЛИЩНОЇ РАДИ</t>
  </si>
  <si>
    <t>Уточнений розподіл витрат  бюджету Олександрівської селищної територіальної громади на реалізацію місцевих/регіональних програм у 2022 році</t>
  </si>
  <si>
    <t>"Про  внесення змін до бюджету Олександрівської селищної територіальної громади  на 2022 рік 14503000000 (код бюджету)"</t>
  </si>
  <si>
    <t>0113242</t>
  </si>
  <si>
    <t>3242</t>
  </si>
  <si>
    <t>Інші заходи у сфері соціального захисту і соціального забезпечення</t>
  </si>
  <si>
    <t>17.06.2021'рішення №8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</si>
  <si>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</si>
  <si>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</si>
  <si>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</si>
  <si>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0118240</t>
  </si>
  <si>
    <t>8240</t>
  </si>
  <si>
    <t>0380</t>
  </si>
  <si>
    <t>Заходи та роботи з територіальної оборони</t>
  </si>
  <si>
    <t>0117461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</si>
  <si>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</si>
  <si>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</si>
  <si>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</si>
  <si>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План соціально-економічного розвитку Олександрівської селищної ради на 2022-2027 роки</t>
  </si>
  <si>
    <t>23.12.2021р. рішення№3</t>
  </si>
  <si>
    <t>0116013</t>
  </si>
  <si>
    <t>6013</t>
  </si>
  <si>
    <t>Забезпечення діяльності водопровідно-каналізаційного господарства</t>
  </si>
  <si>
    <t xml:space="preserve">Програма
фінансової підтримки комунальних підприємств населених пунктів Олександрівської ОТГ та  здійснення внесків до їх статутного капіталу на  2020 -2022 роки
</t>
  </si>
  <si>
    <t>09.10.2020р. рішення№1</t>
  </si>
  <si>
    <t>Цільова прграма ТРО в Олександрівській селищній раді Вознесенськогорайону на 2022-2026 роки.</t>
  </si>
  <si>
    <t>09.10.2020р. рішення№2</t>
  </si>
  <si>
    <t>13.05.2022р. Рішення №20</t>
  </si>
  <si>
    <t>Комплексна програма профілактики злочинності та вдосконалення системи захисту конституційних прав і свобод громадян по Олександрівській селищній раді на 2022-2026роки</t>
  </si>
  <si>
    <t>рішення 13 травня 2022 року №20</t>
  </si>
  <si>
    <t>0117680</t>
  </si>
  <si>
    <t>7680</t>
  </si>
  <si>
    <t>0490</t>
  </si>
  <si>
    <t>Членські внески до асоціацій органів місцевого самоврядування</t>
  </si>
  <si>
    <t>0611010</t>
  </si>
  <si>
    <t>0910</t>
  </si>
  <si>
    <t>Надання дошкільної освіти</t>
  </si>
  <si>
    <t>0611021</t>
  </si>
  <si>
    <t>1021</t>
  </si>
  <si>
    <t>0921</t>
  </si>
  <si>
    <t>Надання загальної середньої освіти закладами загальної середньої освіти</t>
  </si>
  <si>
    <t>0117321</t>
  </si>
  <si>
    <t>7321</t>
  </si>
  <si>
    <t>0443</t>
  </si>
  <si>
    <t>Будівництво-1 освітніх установ та закладів</t>
  </si>
  <si>
    <t>Місцева цільова програма захисту населення і територій від надзвичайних ситуацій техногенного та природного характкру Олександрівської селищної ради на 2021-2024</t>
  </si>
  <si>
    <t>0111061</t>
  </si>
  <si>
    <t>1061</t>
  </si>
  <si>
    <t>селищний голова</t>
  </si>
  <si>
    <t>Микола БЕНЗАР</t>
  </si>
  <si>
    <t>0117670</t>
  </si>
  <si>
    <t>7670</t>
  </si>
  <si>
    <t>Внески до статутного капіталу суб`єктів господарювання</t>
  </si>
  <si>
    <t>Забезпечення діяльності місцевої та добровільної пожежної охорони</t>
  </si>
  <si>
    <t>до  рішення №42 Виконавчого комітету  Олександрівської селищної ради від 05 жовтня 2022р.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</si>
</sst>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;#,&quot;-&quot;"/>
    <numFmt numFmtId="165" formatCode="#,##0.0"/>
  </numFmts>
  <fonts count="8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9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top"/>
    </xf>
  </cellStyleXfs>
  <cellXfs count="44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quotePrefix="1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0" fontId="0" fillId="0" borderId="1" xfId="0" quotePrefix="1" applyBorder="1" applyAlignment="1">
      <alignment vertical="center" wrapText="1"/>
    </xf>
    <xf numFmtId="164" fontId="0" fillId="0" borderId="1" xfId="0" applyNumberFormat="1" applyBorder="1" applyAlignment="1">
      <alignment horizontal="right" vertical="center"/>
    </xf>
    <xf numFmtId="0" fontId="0" fillId="0" borderId="0" xfId="0" applyFill="1" applyBorder="1" applyAlignment="1">
      <alignment vertical="center" wrapText="1"/>
    </xf>
    <xf numFmtId="0" fontId="0" fillId="0" borderId="1" xfId="0" quotePrefix="1" applyFont="1" applyBorder="1" applyAlignment="1">
      <alignment vertical="center" wrapText="1"/>
    </xf>
    <xf numFmtId="4" fontId="0" fillId="0" borderId="1" xfId="0" quotePrefix="1" applyNumberFormat="1" applyBorder="1" applyAlignment="1">
      <alignment vertical="center" wrapText="1"/>
    </xf>
    <xf numFmtId="0" fontId="0" fillId="0" borderId="1" xfId="0" quotePrefix="1" applyBorder="1" applyAlignment="1">
      <alignment horizontal="left" vertical="center" wrapText="1"/>
    </xf>
    <xf numFmtId="4" fontId="0" fillId="0" borderId="1" xfId="0" quotePrefix="1" applyNumberFormat="1" applyBorder="1" applyAlignment="1">
      <alignment horizontal="left" vertical="center" wrapText="1"/>
    </xf>
    <xf numFmtId="4" fontId="0" fillId="2" borderId="1" xfId="0" applyNumberFormat="1" applyFont="1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165" fontId="5" fillId="0" borderId="1" xfId="1" applyNumberFormat="1" applyFont="1" applyBorder="1" applyAlignment="1">
      <alignment vertical="distributed" wrapText="1"/>
    </xf>
    <xf numFmtId="0" fontId="0" fillId="2" borderId="1" xfId="0" quotePrefix="1" applyFill="1" applyBorder="1" applyAlignment="1">
      <alignment horizontal="center" vertical="center" wrapText="1"/>
    </xf>
    <xf numFmtId="4" fontId="0" fillId="2" borderId="1" xfId="0" quotePrefix="1" applyNumberFormat="1" applyFill="1" applyBorder="1" applyAlignment="1">
      <alignment horizontal="center" vertical="center" wrapText="1"/>
    </xf>
    <xf numFmtId="4" fontId="0" fillId="2" borderId="1" xfId="0" quotePrefix="1" applyNumberFormat="1" applyFill="1" applyBorder="1" applyAlignment="1">
      <alignment vertical="center" wrapText="1"/>
    </xf>
    <xf numFmtId="0" fontId="6" fillId="2" borderId="1" xfId="0" quotePrefix="1" applyFont="1" applyFill="1" applyBorder="1" applyAlignment="1">
      <alignment horizontal="left" vertical="center" wrapText="1"/>
    </xf>
    <xf numFmtId="4" fontId="6" fillId="2" borderId="1" xfId="0" quotePrefix="1" applyNumberFormat="1" applyFont="1" applyFill="1" applyBorder="1" applyAlignment="1">
      <alignment horizontal="left" vertical="center" wrapText="1"/>
    </xf>
    <xf numFmtId="4" fontId="6" fillId="2" borderId="1" xfId="0" quotePrefix="1" applyNumberFormat="1" applyFont="1" applyFill="1" applyBorder="1" applyAlignment="1">
      <alignment vertical="center" wrapText="1"/>
    </xf>
    <xf numFmtId="0" fontId="6" fillId="2" borderId="1" xfId="0" quotePrefix="1" applyFont="1" applyFill="1" applyBorder="1" applyAlignment="1">
      <alignment vertical="center" wrapText="1"/>
    </xf>
    <xf numFmtId="164" fontId="6" fillId="2" borderId="1" xfId="0" applyNumberFormat="1" applyFont="1" applyFill="1" applyBorder="1" applyAlignment="1">
      <alignment horizontal="right" vertical="center"/>
    </xf>
    <xf numFmtId="164" fontId="6" fillId="3" borderId="1" xfId="0" applyNumberFormat="1" applyFont="1" applyFill="1" applyBorder="1" applyAlignment="1">
      <alignment horizontal="right" vertical="center"/>
    </xf>
    <xf numFmtId="0" fontId="0" fillId="3" borderId="1" xfId="0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right" vertical="center"/>
    </xf>
    <xf numFmtId="164" fontId="0" fillId="3" borderId="1" xfId="0" applyNumberForma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0" fillId="2" borderId="1" xfId="0" quotePrefix="1" applyFont="1" applyFill="1" applyBorder="1" applyAlignment="1">
      <alignment vertical="center" wrapText="1"/>
    </xf>
    <xf numFmtId="164" fontId="0" fillId="2" borderId="1" xfId="0" applyNumberForma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0" fillId="2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</cellXfs>
  <cellStyles count="2">
    <cellStyle name="Звичайний_Додаток _ 3 зм_ни 4575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tabSelected="1" workbookViewId="0">
      <selection activeCell="H26" sqref="H26:I26"/>
    </sheetView>
  </sheetViews>
  <sheetFormatPr defaultRowHeight="12.75" x14ac:dyDescent="0.2"/>
  <cols>
    <col min="1" max="3" width="12" customWidth="1"/>
    <col min="4" max="6" width="40.7109375" customWidth="1"/>
    <col min="7" max="10" width="15.7109375" customWidth="1"/>
  </cols>
  <sheetData>
    <row r="1" spans="1:10" x14ac:dyDescent="0.2">
      <c r="H1" t="s">
        <v>0</v>
      </c>
    </row>
    <row r="2" spans="1:10" x14ac:dyDescent="0.2">
      <c r="F2" s="37" t="s">
        <v>150</v>
      </c>
      <c r="G2" s="37"/>
      <c r="H2" s="37"/>
      <c r="I2" s="37"/>
      <c r="J2" s="37"/>
    </row>
    <row r="3" spans="1:10" ht="27" customHeight="1" x14ac:dyDescent="0.2">
      <c r="G3" s="38" t="s">
        <v>98</v>
      </c>
      <c r="H3" s="38"/>
      <c r="I3" s="38"/>
      <c r="J3" s="38"/>
    </row>
    <row r="5" spans="1:10" x14ac:dyDescent="0.2">
      <c r="A5" s="39" t="s">
        <v>97</v>
      </c>
      <c r="B5" s="40"/>
      <c r="C5" s="40"/>
      <c r="D5" s="40"/>
      <c r="E5" s="40"/>
      <c r="F5" s="40"/>
      <c r="G5" s="40"/>
      <c r="H5" s="40"/>
      <c r="I5" s="40"/>
      <c r="J5" s="40"/>
    </row>
    <row r="7" spans="1:10" x14ac:dyDescent="0.2">
      <c r="A7" s="1" t="s">
        <v>1</v>
      </c>
    </row>
    <row r="8" spans="1:10" x14ac:dyDescent="0.2">
      <c r="A8" t="s">
        <v>2</v>
      </c>
      <c r="J8" s="2" t="s">
        <v>3</v>
      </c>
    </row>
    <row r="9" spans="1:10" x14ac:dyDescent="0.2">
      <c r="A9" s="41" t="s">
        <v>4</v>
      </c>
      <c r="B9" s="41" t="s">
        <v>5</v>
      </c>
      <c r="C9" s="41" t="s">
        <v>6</v>
      </c>
      <c r="D9" s="42" t="s">
        <v>7</v>
      </c>
      <c r="E9" s="42" t="s">
        <v>8</v>
      </c>
      <c r="F9" s="41" t="s">
        <v>9</v>
      </c>
      <c r="G9" s="43" t="s">
        <v>10</v>
      </c>
      <c r="H9" s="42" t="s">
        <v>11</v>
      </c>
      <c r="I9" s="42" t="s">
        <v>12</v>
      </c>
      <c r="J9" s="42"/>
    </row>
    <row r="10" spans="1:10" ht="68.099999999999994" customHeight="1" x14ac:dyDescent="0.2">
      <c r="A10" s="42"/>
      <c r="B10" s="42"/>
      <c r="C10" s="42"/>
      <c r="D10" s="42"/>
      <c r="E10" s="42"/>
      <c r="F10" s="42"/>
      <c r="G10" s="43"/>
      <c r="H10" s="42"/>
      <c r="I10" s="3" t="s">
        <v>13</v>
      </c>
      <c r="J10" s="3" t="s">
        <v>14</v>
      </c>
    </row>
    <row r="11" spans="1:10" x14ac:dyDescent="0.2">
      <c r="A11" s="3">
        <v>1</v>
      </c>
      <c r="B11" s="3">
        <v>2</v>
      </c>
      <c r="C11" s="3">
        <v>3</v>
      </c>
      <c r="D11" s="3">
        <v>4</v>
      </c>
      <c r="E11" s="3">
        <v>5</v>
      </c>
      <c r="F11" s="3">
        <v>6</v>
      </c>
      <c r="G11" s="28">
        <v>7</v>
      </c>
      <c r="H11" s="3">
        <v>8</v>
      </c>
      <c r="I11" s="4">
        <v>9</v>
      </c>
      <c r="J11" s="4">
        <v>10</v>
      </c>
    </row>
    <row r="12" spans="1:10" x14ac:dyDescent="0.2">
      <c r="A12" s="5" t="s">
        <v>15</v>
      </c>
      <c r="B12" s="5" t="s">
        <v>16</v>
      </c>
      <c r="C12" s="5" t="s">
        <v>16</v>
      </c>
      <c r="D12" s="6" t="s">
        <v>93</v>
      </c>
      <c r="E12" s="6" t="s">
        <v>16</v>
      </c>
      <c r="F12" s="6" t="s">
        <v>16</v>
      </c>
      <c r="G12" s="29">
        <f>H12+I12</f>
        <v>13172468</v>
      </c>
      <c r="H12" s="7">
        <f>H13+H15+H16+H17+H18+H19+H20+H21+H22+H23+H25+H29+H32+H33+H24+H14+H31+H26</f>
        <v>12191268</v>
      </c>
      <c r="I12" s="7">
        <v>981200</v>
      </c>
      <c r="J12" s="7">
        <v>948200</v>
      </c>
    </row>
    <row r="13" spans="1:10" ht="51" x14ac:dyDescent="0.2">
      <c r="A13" s="8" t="s">
        <v>17</v>
      </c>
      <c r="B13" s="8" t="s">
        <v>18</v>
      </c>
      <c r="C13" s="8" t="s">
        <v>19</v>
      </c>
      <c r="D13" s="9" t="s">
        <v>20</v>
      </c>
      <c r="E13" s="9" t="s">
        <v>21</v>
      </c>
      <c r="F13" s="9" t="s">
        <v>22</v>
      </c>
      <c r="G13" s="30">
        <v>2135214</v>
      </c>
      <c r="H13" s="34">
        <v>2135214</v>
      </c>
      <c r="I13" s="34">
        <v>0</v>
      </c>
      <c r="J13" s="34">
        <v>0</v>
      </c>
    </row>
    <row r="14" spans="1:10" ht="38.25" x14ac:dyDescent="0.2">
      <c r="A14" s="8" t="s">
        <v>17</v>
      </c>
      <c r="B14" s="8" t="s">
        <v>18</v>
      </c>
      <c r="C14" s="8" t="s">
        <v>19</v>
      </c>
      <c r="D14" s="9" t="s">
        <v>20</v>
      </c>
      <c r="E14" s="12" t="s">
        <v>114</v>
      </c>
      <c r="F14" s="18" t="s">
        <v>115</v>
      </c>
      <c r="G14" s="30">
        <v>70000</v>
      </c>
      <c r="H14" s="34">
        <v>70000</v>
      </c>
      <c r="I14" s="34"/>
      <c r="J14" s="34"/>
    </row>
    <row r="15" spans="1:10" ht="25.5" x14ac:dyDescent="0.2">
      <c r="A15" s="8" t="s">
        <v>23</v>
      </c>
      <c r="B15" s="8" t="s">
        <v>24</v>
      </c>
      <c r="C15" s="8" t="s">
        <v>25</v>
      </c>
      <c r="D15" s="9" t="s">
        <v>26</v>
      </c>
      <c r="E15" s="9" t="s">
        <v>27</v>
      </c>
      <c r="F15" s="9" t="s">
        <v>28</v>
      </c>
      <c r="G15" s="30">
        <v>113103</v>
      </c>
      <c r="H15" s="34">
        <v>113103</v>
      </c>
      <c r="I15" s="34">
        <v>0</v>
      </c>
      <c r="J15" s="34">
        <v>0</v>
      </c>
    </row>
    <row r="16" spans="1:10" ht="38.25" x14ac:dyDescent="0.2">
      <c r="A16" s="8" t="s">
        <v>29</v>
      </c>
      <c r="B16" s="8" t="s">
        <v>30</v>
      </c>
      <c r="C16" s="8" t="s">
        <v>31</v>
      </c>
      <c r="D16" s="9" t="s">
        <v>32</v>
      </c>
      <c r="E16" s="9" t="s">
        <v>33</v>
      </c>
      <c r="F16" s="9" t="s">
        <v>34</v>
      </c>
      <c r="G16" s="30">
        <v>302670</v>
      </c>
      <c r="H16" s="34">
        <v>302670</v>
      </c>
      <c r="I16" s="34">
        <v>0</v>
      </c>
      <c r="J16" s="34">
        <v>0</v>
      </c>
    </row>
    <row r="17" spans="1:10" ht="38.25" x14ac:dyDescent="0.2">
      <c r="A17" s="8" t="s">
        <v>35</v>
      </c>
      <c r="B17" s="8" t="s">
        <v>36</v>
      </c>
      <c r="C17" s="8" t="s">
        <v>31</v>
      </c>
      <c r="D17" s="9" t="s">
        <v>37</v>
      </c>
      <c r="E17" s="9" t="s">
        <v>33</v>
      </c>
      <c r="F17" s="9" t="s">
        <v>34</v>
      </c>
      <c r="G17" s="30">
        <v>53100</v>
      </c>
      <c r="H17" s="34">
        <v>53100</v>
      </c>
      <c r="I17" s="34">
        <v>0</v>
      </c>
      <c r="J17" s="34">
        <v>0</v>
      </c>
    </row>
    <row r="18" spans="1:10" ht="76.5" x14ac:dyDescent="0.2">
      <c r="A18" s="8" t="s">
        <v>38</v>
      </c>
      <c r="B18" s="8" t="s">
        <v>39</v>
      </c>
      <c r="C18" s="8" t="s">
        <v>40</v>
      </c>
      <c r="D18" s="9" t="s">
        <v>41</v>
      </c>
      <c r="E18" s="9" t="s">
        <v>33</v>
      </c>
      <c r="F18" s="9" t="s">
        <v>34</v>
      </c>
      <c r="G18" s="30">
        <v>119500</v>
      </c>
      <c r="H18" s="34">
        <v>119500</v>
      </c>
      <c r="I18" s="34">
        <v>0</v>
      </c>
      <c r="J18" s="34">
        <v>0</v>
      </c>
    </row>
    <row r="19" spans="1:10" ht="63.75" x14ac:dyDescent="0.2">
      <c r="A19" s="8" t="s">
        <v>42</v>
      </c>
      <c r="B19" s="8" t="s">
        <v>43</v>
      </c>
      <c r="C19" s="8" t="s">
        <v>44</v>
      </c>
      <c r="D19" s="9" t="s">
        <v>45</v>
      </c>
      <c r="E19" s="9" t="s">
        <v>33</v>
      </c>
      <c r="F19" s="9" t="s">
        <v>34</v>
      </c>
      <c r="G19" s="30">
        <v>52006</v>
      </c>
      <c r="H19" s="34">
        <v>52006</v>
      </c>
      <c r="I19" s="34">
        <v>0</v>
      </c>
      <c r="J19" s="34">
        <v>0</v>
      </c>
    </row>
    <row r="20" spans="1:10" ht="25.5" x14ac:dyDescent="0.2">
      <c r="A20" s="8" t="s">
        <v>46</v>
      </c>
      <c r="B20" s="8" t="s">
        <v>47</v>
      </c>
      <c r="C20" s="8" t="s">
        <v>48</v>
      </c>
      <c r="D20" s="9" t="s">
        <v>49</v>
      </c>
      <c r="E20" s="9" t="s">
        <v>33</v>
      </c>
      <c r="F20" s="9" t="s">
        <v>34</v>
      </c>
      <c r="G20" s="30">
        <v>68220</v>
      </c>
      <c r="H20" s="34">
        <v>68220</v>
      </c>
      <c r="I20" s="34">
        <v>0</v>
      </c>
      <c r="J20" s="34">
        <v>0</v>
      </c>
    </row>
    <row r="21" spans="1:10" ht="25.5" x14ac:dyDescent="0.2">
      <c r="A21" s="8" t="s">
        <v>99</v>
      </c>
      <c r="B21" s="8" t="s">
        <v>100</v>
      </c>
      <c r="C21" s="8" t="s">
        <v>52</v>
      </c>
      <c r="D21" s="9" t="s">
        <v>101</v>
      </c>
      <c r="E21" s="9" t="s">
        <v>33</v>
      </c>
      <c r="F21" s="9" t="s">
        <v>34</v>
      </c>
      <c r="G21" s="30">
        <v>900000</v>
      </c>
      <c r="H21" s="34">
        <v>900000</v>
      </c>
      <c r="I21" s="34"/>
      <c r="J21" s="34"/>
    </row>
    <row r="22" spans="1:10" ht="38.25" x14ac:dyDescent="0.2">
      <c r="A22" s="8" t="s">
        <v>50</v>
      </c>
      <c r="B22" s="8" t="s">
        <v>51</v>
      </c>
      <c r="C22" s="8" t="s">
        <v>52</v>
      </c>
      <c r="D22" s="9" t="s">
        <v>53</v>
      </c>
      <c r="E22" s="9" t="s">
        <v>54</v>
      </c>
      <c r="F22" s="9" t="s">
        <v>55</v>
      </c>
      <c r="G22" s="30">
        <v>4141359</v>
      </c>
      <c r="H22" s="34">
        <v>4141359</v>
      </c>
      <c r="I22" s="34">
        <v>0</v>
      </c>
      <c r="J22" s="34">
        <v>0</v>
      </c>
    </row>
    <row r="23" spans="1:10" ht="72" x14ac:dyDescent="0.2">
      <c r="A23" s="19" t="s">
        <v>116</v>
      </c>
      <c r="B23" s="19" t="s">
        <v>117</v>
      </c>
      <c r="C23" s="20" t="s">
        <v>58</v>
      </c>
      <c r="D23" s="21" t="s">
        <v>118</v>
      </c>
      <c r="E23" s="18" t="s">
        <v>119</v>
      </c>
      <c r="F23" s="18" t="s">
        <v>120</v>
      </c>
      <c r="G23" s="30">
        <v>345000</v>
      </c>
      <c r="H23" s="34">
        <v>345000</v>
      </c>
      <c r="I23" s="34"/>
      <c r="J23" s="34"/>
    </row>
    <row r="24" spans="1:10" ht="72" x14ac:dyDescent="0.2">
      <c r="A24" s="8" t="s">
        <v>56</v>
      </c>
      <c r="B24" s="8" t="s">
        <v>57</v>
      </c>
      <c r="C24" s="8" t="s">
        <v>58</v>
      </c>
      <c r="D24" s="9" t="s">
        <v>59</v>
      </c>
      <c r="E24" s="18" t="s">
        <v>119</v>
      </c>
      <c r="F24" s="18" t="s">
        <v>122</v>
      </c>
      <c r="G24" s="30">
        <v>225000</v>
      </c>
      <c r="H24" s="34">
        <v>225000</v>
      </c>
      <c r="I24" s="34"/>
      <c r="J24" s="34"/>
    </row>
    <row r="25" spans="1:10" ht="25.5" x14ac:dyDescent="0.2">
      <c r="A25" s="8" t="s">
        <v>56</v>
      </c>
      <c r="B25" s="8" t="s">
        <v>57</v>
      </c>
      <c r="C25" s="8" t="s">
        <v>58</v>
      </c>
      <c r="D25" s="9" t="s">
        <v>59</v>
      </c>
      <c r="E25" s="9" t="s">
        <v>60</v>
      </c>
      <c r="F25" s="9" t="s">
        <v>55</v>
      </c>
      <c r="G25" s="30">
        <v>829335</v>
      </c>
      <c r="H25" s="34">
        <v>829335</v>
      </c>
      <c r="I25" s="34">
        <v>0</v>
      </c>
      <c r="J25" s="34">
        <v>0</v>
      </c>
    </row>
    <row r="26" spans="1:10" ht="38.25" x14ac:dyDescent="0.2">
      <c r="A26" s="19" t="s">
        <v>116</v>
      </c>
      <c r="B26" s="19" t="s">
        <v>117</v>
      </c>
      <c r="C26" s="20" t="s">
        <v>58</v>
      </c>
      <c r="D26" s="21" t="s">
        <v>118</v>
      </c>
      <c r="E26" s="12" t="s">
        <v>114</v>
      </c>
      <c r="F26" s="18" t="s">
        <v>115</v>
      </c>
      <c r="G26" s="30">
        <f>H26+I26</f>
        <v>72400</v>
      </c>
      <c r="H26" s="34">
        <v>29200</v>
      </c>
      <c r="I26" s="34">
        <v>43200</v>
      </c>
      <c r="J26" s="34">
        <v>43200</v>
      </c>
    </row>
    <row r="27" spans="1:10" ht="38.25" x14ac:dyDescent="0.2">
      <c r="A27" s="19" t="s">
        <v>137</v>
      </c>
      <c r="B27" s="19" t="s">
        <v>138</v>
      </c>
      <c r="C27" s="20" t="s">
        <v>139</v>
      </c>
      <c r="D27" s="21" t="s">
        <v>140</v>
      </c>
      <c r="E27" s="12" t="s">
        <v>114</v>
      </c>
      <c r="F27" s="18" t="s">
        <v>115</v>
      </c>
      <c r="G27" s="30">
        <v>140000</v>
      </c>
      <c r="H27" s="34">
        <v>0</v>
      </c>
      <c r="I27" s="34">
        <v>140000</v>
      </c>
      <c r="J27" s="34">
        <v>140000</v>
      </c>
    </row>
    <row r="28" spans="1:10" ht="51" x14ac:dyDescent="0.2">
      <c r="A28" s="19" t="s">
        <v>142</v>
      </c>
      <c r="B28" s="19" t="s">
        <v>143</v>
      </c>
      <c r="C28" s="20" t="s">
        <v>135</v>
      </c>
      <c r="D28" s="21" t="s">
        <v>136</v>
      </c>
      <c r="E28" s="33" t="s">
        <v>141</v>
      </c>
      <c r="F28" s="33" t="s">
        <v>102</v>
      </c>
      <c r="G28" s="30">
        <v>65000</v>
      </c>
      <c r="H28" s="34"/>
      <c r="I28" s="34">
        <v>65000</v>
      </c>
      <c r="J28" s="34">
        <v>65000</v>
      </c>
    </row>
    <row r="29" spans="1:10" ht="38.25" x14ac:dyDescent="0.2">
      <c r="A29" s="14" t="s">
        <v>110</v>
      </c>
      <c r="B29" s="14" t="s">
        <v>111</v>
      </c>
      <c r="C29" s="15" t="s">
        <v>112</v>
      </c>
      <c r="D29" s="13" t="s">
        <v>113</v>
      </c>
      <c r="E29" s="12" t="s">
        <v>114</v>
      </c>
      <c r="F29" s="18" t="s">
        <v>115</v>
      </c>
      <c r="G29" s="30">
        <v>671205</v>
      </c>
      <c r="H29" s="34">
        <v>671205</v>
      </c>
      <c r="I29" s="34">
        <v>0</v>
      </c>
      <c r="J29" s="34">
        <v>0</v>
      </c>
    </row>
    <row r="30" spans="1:10" ht="35.25" customHeight="1" x14ac:dyDescent="0.2">
      <c r="A30" s="14" t="s">
        <v>146</v>
      </c>
      <c r="B30" s="14" t="s">
        <v>147</v>
      </c>
      <c r="C30" s="15" t="s">
        <v>128</v>
      </c>
      <c r="D30" s="13" t="s">
        <v>148</v>
      </c>
      <c r="E30" s="12" t="s">
        <v>114</v>
      </c>
      <c r="F30" s="18" t="s">
        <v>115</v>
      </c>
      <c r="G30" s="30">
        <v>700000</v>
      </c>
      <c r="H30" s="34"/>
      <c r="I30" s="34">
        <v>700000</v>
      </c>
      <c r="J30" s="34">
        <v>700000</v>
      </c>
    </row>
    <row r="31" spans="1:10" ht="38.25" x14ac:dyDescent="0.2">
      <c r="A31" s="19" t="s">
        <v>126</v>
      </c>
      <c r="B31" s="19" t="s">
        <v>127</v>
      </c>
      <c r="C31" s="20" t="s">
        <v>128</v>
      </c>
      <c r="D31" s="21" t="s">
        <v>129</v>
      </c>
      <c r="E31" s="12" t="s">
        <v>114</v>
      </c>
      <c r="F31" s="18" t="s">
        <v>115</v>
      </c>
      <c r="G31" s="30">
        <v>13100</v>
      </c>
      <c r="H31" s="34">
        <v>13100</v>
      </c>
      <c r="I31" s="34">
        <v>0</v>
      </c>
      <c r="J31" s="34">
        <v>0</v>
      </c>
    </row>
    <row r="32" spans="1:10" ht="51" x14ac:dyDescent="0.2">
      <c r="A32" s="8" t="s">
        <v>61</v>
      </c>
      <c r="B32" s="8" t="s">
        <v>62</v>
      </c>
      <c r="C32" s="8" t="s">
        <v>63</v>
      </c>
      <c r="D32" s="9" t="s">
        <v>149</v>
      </c>
      <c r="E32" s="12" t="s">
        <v>141</v>
      </c>
      <c r="F32" s="12" t="s">
        <v>102</v>
      </c>
      <c r="G32" s="30">
        <v>2083256</v>
      </c>
      <c r="H32" s="34">
        <v>2083256</v>
      </c>
      <c r="I32" s="34">
        <v>0</v>
      </c>
      <c r="J32" s="34">
        <v>0</v>
      </c>
    </row>
    <row r="33" spans="1:10" ht="40.5" customHeight="1" x14ac:dyDescent="0.2">
      <c r="A33" s="22" t="s">
        <v>106</v>
      </c>
      <c r="B33" s="22" t="s">
        <v>107</v>
      </c>
      <c r="C33" s="23" t="s">
        <v>108</v>
      </c>
      <c r="D33" s="24" t="s">
        <v>109</v>
      </c>
      <c r="E33" s="25" t="s">
        <v>121</v>
      </c>
      <c r="F33" s="25" t="s">
        <v>123</v>
      </c>
      <c r="G33" s="27">
        <v>40000</v>
      </c>
      <c r="H33" s="26">
        <v>40000</v>
      </c>
      <c r="I33" s="34"/>
      <c r="J33" s="34"/>
    </row>
    <row r="34" spans="1:10" ht="25.5" x14ac:dyDescent="0.2">
      <c r="A34" s="8" t="s">
        <v>65</v>
      </c>
      <c r="B34" s="8" t="s">
        <v>66</v>
      </c>
      <c r="C34" s="8" t="s">
        <v>67</v>
      </c>
      <c r="D34" s="9" t="s">
        <v>68</v>
      </c>
      <c r="E34" s="9" t="s">
        <v>69</v>
      </c>
      <c r="F34" s="9" t="s">
        <v>70</v>
      </c>
      <c r="G34" s="30">
        <v>33000</v>
      </c>
      <c r="H34" s="10">
        <v>0</v>
      </c>
      <c r="I34" s="10">
        <v>33000</v>
      </c>
      <c r="J34" s="10">
        <v>0</v>
      </c>
    </row>
    <row r="35" spans="1:10" ht="25.5" x14ac:dyDescent="0.2">
      <c r="A35" s="5" t="s">
        <v>71</v>
      </c>
      <c r="B35" s="5" t="s">
        <v>16</v>
      </c>
      <c r="C35" s="5" t="s">
        <v>16</v>
      </c>
      <c r="D35" s="6" t="s">
        <v>96</v>
      </c>
      <c r="E35" s="6" t="s">
        <v>16</v>
      </c>
      <c r="F35" s="6" t="s">
        <v>16</v>
      </c>
      <c r="G35" s="29">
        <f>H35+I35</f>
        <v>1563251</v>
      </c>
      <c r="H35" s="35">
        <f>H36+H37+H38+H39</f>
        <v>1422401</v>
      </c>
      <c r="I35" s="35">
        <v>140850</v>
      </c>
      <c r="J35" s="35">
        <v>140850</v>
      </c>
    </row>
    <row r="36" spans="1:10" ht="25.5" x14ac:dyDescent="0.2">
      <c r="A36" s="19" t="s">
        <v>130</v>
      </c>
      <c r="B36" s="19" t="s">
        <v>40</v>
      </c>
      <c r="C36" s="20" t="s">
        <v>131</v>
      </c>
      <c r="D36" s="21" t="s">
        <v>132</v>
      </c>
      <c r="E36" s="9" t="s">
        <v>76</v>
      </c>
      <c r="F36" s="9" t="s">
        <v>77</v>
      </c>
      <c r="G36" s="29">
        <v>80850</v>
      </c>
      <c r="H36" s="35">
        <v>0</v>
      </c>
      <c r="I36" s="36">
        <v>80850</v>
      </c>
      <c r="J36" s="36">
        <v>80850</v>
      </c>
    </row>
    <row r="37" spans="1:10" ht="25.5" x14ac:dyDescent="0.2">
      <c r="A37" s="19" t="s">
        <v>133</v>
      </c>
      <c r="B37" s="19" t="s">
        <v>134</v>
      </c>
      <c r="C37" s="20" t="s">
        <v>135</v>
      </c>
      <c r="D37" s="21" t="s">
        <v>136</v>
      </c>
      <c r="E37" s="9" t="s">
        <v>76</v>
      </c>
      <c r="F37" s="9" t="s">
        <v>77</v>
      </c>
      <c r="G37" s="29">
        <v>60000</v>
      </c>
      <c r="H37" s="35">
        <v>0</v>
      </c>
      <c r="I37" s="36">
        <v>60000</v>
      </c>
      <c r="J37" s="36">
        <v>60000</v>
      </c>
    </row>
    <row r="38" spans="1:10" ht="25.5" x14ac:dyDescent="0.2">
      <c r="A38" s="8" t="s">
        <v>72</v>
      </c>
      <c r="B38" s="8" t="s">
        <v>73</v>
      </c>
      <c r="C38" s="8" t="s">
        <v>74</v>
      </c>
      <c r="D38" s="9" t="s">
        <v>75</v>
      </c>
      <c r="E38" s="9" t="s">
        <v>76</v>
      </c>
      <c r="F38" s="9" t="s">
        <v>77</v>
      </c>
      <c r="G38" s="30">
        <v>1308439</v>
      </c>
      <c r="H38" s="34">
        <v>1308439</v>
      </c>
      <c r="I38" s="34">
        <v>0</v>
      </c>
      <c r="J38" s="34">
        <v>0</v>
      </c>
    </row>
    <row r="39" spans="1:10" ht="25.5" x14ac:dyDescent="0.2">
      <c r="A39" s="8" t="s">
        <v>78</v>
      </c>
      <c r="B39" s="8" t="s">
        <v>79</v>
      </c>
      <c r="C39" s="8" t="s">
        <v>74</v>
      </c>
      <c r="D39" s="9" t="s">
        <v>80</v>
      </c>
      <c r="E39" s="9" t="s">
        <v>76</v>
      </c>
      <c r="F39" s="9" t="s">
        <v>77</v>
      </c>
      <c r="G39" s="30">
        <v>113962</v>
      </c>
      <c r="H39" s="10">
        <v>113962</v>
      </c>
      <c r="I39" s="10">
        <v>0</v>
      </c>
      <c r="J39" s="10">
        <v>0</v>
      </c>
    </row>
    <row r="40" spans="1:10" ht="38.25" x14ac:dyDescent="0.2">
      <c r="A40" s="5" t="s">
        <v>81</v>
      </c>
      <c r="B40" s="5" t="s">
        <v>16</v>
      </c>
      <c r="C40" s="5" t="s">
        <v>16</v>
      </c>
      <c r="D40" s="6" t="s">
        <v>82</v>
      </c>
      <c r="E40" s="6" t="s">
        <v>16</v>
      </c>
      <c r="F40" s="6" t="s">
        <v>16</v>
      </c>
      <c r="G40" s="29">
        <v>863335</v>
      </c>
      <c r="H40" s="7">
        <f>H41+H42+H43+H44+H45+H46+H47</f>
        <v>863335</v>
      </c>
      <c r="I40" s="7">
        <v>0</v>
      </c>
      <c r="J40" s="7">
        <v>0</v>
      </c>
    </row>
    <row r="41" spans="1:10" ht="51" x14ac:dyDescent="0.2">
      <c r="A41" s="8" t="s">
        <v>83</v>
      </c>
      <c r="B41" s="8" t="s">
        <v>84</v>
      </c>
      <c r="C41" s="8" t="s">
        <v>85</v>
      </c>
      <c r="D41" s="9" t="s">
        <v>86</v>
      </c>
      <c r="E41" s="9" t="s">
        <v>94</v>
      </c>
      <c r="F41" s="9" t="s">
        <v>87</v>
      </c>
      <c r="G41" s="30">
        <v>204465</v>
      </c>
      <c r="H41" s="10">
        <v>204465</v>
      </c>
      <c r="I41" s="10">
        <v>0</v>
      </c>
      <c r="J41" s="10">
        <v>0</v>
      </c>
    </row>
    <row r="42" spans="1:10" ht="25.5" x14ac:dyDescent="0.2">
      <c r="A42" s="8" t="s">
        <v>83</v>
      </c>
      <c r="B42" s="8" t="s">
        <v>84</v>
      </c>
      <c r="C42" s="8" t="s">
        <v>85</v>
      </c>
      <c r="D42" s="9" t="s">
        <v>86</v>
      </c>
      <c r="E42" s="9" t="s">
        <v>88</v>
      </c>
      <c r="F42" s="9" t="s">
        <v>89</v>
      </c>
      <c r="G42" s="30">
        <v>300000</v>
      </c>
      <c r="H42" s="10">
        <v>300000</v>
      </c>
      <c r="I42" s="10">
        <v>0</v>
      </c>
      <c r="J42" s="10">
        <v>0</v>
      </c>
    </row>
    <row r="43" spans="1:10" ht="25.5" x14ac:dyDescent="0.2">
      <c r="A43" s="8" t="s">
        <v>83</v>
      </c>
      <c r="B43" s="8" t="s">
        <v>84</v>
      </c>
      <c r="C43" s="8" t="s">
        <v>85</v>
      </c>
      <c r="D43" s="9" t="s">
        <v>86</v>
      </c>
      <c r="E43" s="9" t="s">
        <v>95</v>
      </c>
      <c r="F43" s="9" t="s">
        <v>64</v>
      </c>
      <c r="G43" s="30">
        <v>142940</v>
      </c>
      <c r="H43" s="10">
        <v>142940</v>
      </c>
      <c r="I43" s="10">
        <v>0</v>
      </c>
      <c r="J43" s="10">
        <v>0</v>
      </c>
    </row>
    <row r="44" spans="1:10" x14ac:dyDescent="0.2">
      <c r="A44" s="8" t="s">
        <v>83</v>
      </c>
      <c r="B44" s="8" t="s">
        <v>84</v>
      </c>
      <c r="C44" s="8" t="s">
        <v>85</v>
      </c>
      <c r="D44" s="9" t="s">
        <v>86</v>
      </c>
      <c r="E44" s="12" t="s">
        <v>90</v>
      </c>
      <c r="F44" s="12" t="s">
        <v>102</v>
      </c>
      <c r="G44" s="30">
        <v>65930</v>
      </c>
      <c r="H44" s="10">
        <v>65930</v>
      </c>
      <c r="I44" s="10">
        <v>0</v>
      </c>
      <c r="J44" s="10">
        <v>0</v>
      </c>
    </row>
    <row r="45" spans="1:10" ht="38.25" x14ac:dyDescent="0.2">
      <c r="A45" s="8" t="s">
        <v>83</v>
      </c>
      <c r="B45" s="8" t="s">
        <v>84</v>
      </c>
      <c r="C45" s="8" t="s">
        <v>85</v>
      </c>
      <c r="D45" s="9" t="s">
        <v>86</v>
      </c>
      <c r="E45" s="12" t="s">
        <v>114</v>
      </c>
      <c r="F45" s="18" t="s">
        <v>115</v>
      </c>
      <c r="G45" s="30">
        <v>50000</v>
      </c>
      <c r="H45" s="10">
        <v>50000</v>
      </c>
      <c r="I45" s="10"/>
      <c r="J45" s="10"/>
    </row>
    <row r="46" spans="1:10" ht="66" customHeight="1" x14ac:dyDescent="0.2">
      <c r="A46" s="14" t="s">
        <v>103</v>
      </c>
      <c r="B46" s="14" t="s">
        <v>104</v>
      </c>
      <c r="C46" s="15" t="s">
        <v>85</v>
      </c>
      <c r="D46" s="13" t="s">
        <v>105</v>
      </c>
      <c r="E46" s="16" t="s">
        <v>124</v>
      </c>
      <c r="F46" s="17" t="s">
        <v>125</v>
      </c>
      <c r="G46" s="30">
        <v>50000</v>
      </c>
      <c r="H46" s="10">
        <v>50000</v>
      </c>
      <c r="I46" s="10"/>
      <c r="J46" s="10"/>
    </row>
    <row r="47" spans="1:10" ht="41.25" customHeight="1" x14ac:dyDescent="0.2">
      <c r="A47" s="14" t="s">
        <v>103</v>
      </c>
      <c r="B47" s="14" t="s">
        <v>104</v>
      </c>
      <c r="C47" s="15" t="s">
        <v>85</v>
      </c>
      <c r="D47" s="13" t="s">
        <v>105</v>
      </c>
      <c r="E47" s="12" t="s">
        <v>114</v>
      </c>
      <c r="F47" s="18" t="s">
        <v>115</v>
      </c>
      <c r="G47" s="30">
        <v>50000</v>
      </c>
      <c r="H47" s="10">
        <v>50000</v>
      </c>
      <c r="I47" s="10"/>
      <c r="J47" s="10"/>
    </row>
    <row r="48" spans="1:10" x14ac:dyDescent="0.2">
      <c r="A48" s="31" t="s">
        <v>92</v>
      </c>
      <c r="B48" s="31" t="s">
        <v>92</v>
      </c>
      <c r="C48" s="31" t="s">
        <v>92</v>
      </c>
      <c r="D48" s="32" t="s">
        <v>91</v>
      </c>
      <c r="E48" s="32" t="s">
        <v>92</v>
      </c>
      <c r="F48" s="32" t="s">
        <v>92</v>
      </c>
      <c r="G48" s="29">
        <f>G40+G35+G12</f>
        <v>15599054</v>
      </c>
      <c r="H48" s="29">
        <f t="shared" ref="H48:J48" si="0">H40+H35+H12</f>
        <v>14477004</v>
      </c>
      <c r="I48" s="29">
        <f t="shared" si="0"/>
        <v>1122050</v>
      </c>
      <c r="J48" s="29">
        <f t="shared" si="0"/>
        <v>1089050</v>
      </c>
    </row>
    <row r="50" spans="4:6" x14ac:dyDescent="0.2">
      <c r="D50" s="11" t="s">
        <v>144</v>
      </c>
      <c r="F50" s="11" t="s">
        <v>145</v>
      </c>
    </row>
  </sheetData>
  <mergeCells count="12">
    <mergeCell ref="F2:J2"/>
    <mergeCell ref="G3:J3"/>
    <mergeCell ref="A5:J5"/>
    <mergeCell ref="A9:A10"/>
    <mergeCell ref="B9:B10"/>
    <mergeCell ref="C9:C10"/>
    <mergeCell ref="D9:D10"/>
    <mergeCell ref="E9:E10"/>
    <mergeCell ref="F9:F10"/>
    <mergeCell ref="G9:G10"/>
    <mergeCell ref="H9:H10"/>
    <mergeCell ref="I9:J9"/>
  </mergeCells>
  <phoneticPr fontId="7" type="noConversion"/>
  <pageMargins left="0.19685039370078741" right="0.19685039370078741" top="0.39370078740157483" bottom="0.19685039370078741" header="0" footer="0"/>
  <pageSetup paperSize="9" scale="72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XTreme.ws</cp:lastModifiedBy>
  <cp:lastPrinted>2022-08-08T13:03:06Z</cp:lastPrinted>
  <dcterms:created xsi:type="dcterms:W3CDTF">2021-12-07T07:36:03Z</dcterms:created>
  <dcterms:modified xsi:type="dcterms:W3CDTF">2022-10-07T06:43:21Z</dcterms:modified>
</cp:coreProperties>
</file>