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4130"/>
  </bookViews>
  <sheets>
    <sheet name="Лист1" sheetId="1" r:id="rId1"/>
  </sheets>
  <definedNames>
    <definedName name="_xlnm._FilterDatabase" localSheetId="0" hidden="1">Лист1!$A$1:$A$92</definedName>
    <definedName name="_xlnm.Print_Titles" localSheetId="0">Лист1!$8:$12</definedName>
  </definedNames>
  <calcPr calcId="144525"/>
</workbook>
</file>

<file path=xl/calcChain.xml><?xml version="1.0" encoding="utf-8"?>
<calcChain xmlns="http://schemas.openxmlformats.org/spreadsheetml/2006/main">
  <c r="F90" i="1" l="1"/>
  <c r="G90" i="1"/>
  <c r="H90" i="1"/>
  <c r="I90" i="1"/>
  <c r="J90" i="1"/>
  <c r="K90" i="1"/>
  <c r="L90" i="1"/>
  <c r="M90" i="1"/>
  <c r="N90" i="1"/>
  <c r="O90" i="1"/>
  <c r="P90" i="1"/>
  <c r="E90" i="1"/>
  <c r="P65" i="1"/>
  <c r="P46" i="1" l="1"/>
  <c r="P34" i="1" l="1"/>
  <c r="P29" i="1"/>
  <c r="P26" i="1"/>
  <c r="P88" i="1" l="1"/>
  <c r="P82" i="1"/>
  <c r="P80" i="1"/>
  <c r="P76" i="1"/>
  <c r="P74" i="1"/>
  <c r="P72" i="1"/>
  <c r="P70" i="1"/>
  <c r="P68" i="1"/>
  <c r="P66" i="1"/>
  <c r="P63" i="1"/>
  <c r="P61" i="1"/>
  <c r="P59" i="1"/>
  <c r="P55" i="1"/>
  <c r="P53" i="1"/>
  <c r="P51" i="1"/>
  <c r="P49" i="1"/>
  <c r="P47" i="1"/>
  <c r="P44" i="1"/>
  <c r="P42" i="1"/>
  <c r="P37" i="1"/>
  <c r="P35" i="1"/>
  <c r="P32" i="1"/>
  <c r="P30" i="1"/>
  <c r="P27" i="1"/>
  <c r="P24" i="1"/>
  <c r="P22" i="1"/>
  <c r="P20" i="1"/>
  <c r="P18" i="1"/>
  <c r="P16" i="1"/>
  <c r="P89" i="1" l="1"/>
  <c r="P83" i="1"/>
  <c r="P81" i="1"/>
  <c r="P79" i="1"/>
  <c r="P78" i="1"/>
  <c r="P77" i="1"/>
  <c r="P75" i="1"/>
  <c r="P73" i="1"/>
  <c r="P71" i="1"/>
  <c r="P69" i="1"/>
  <c r="P67" i="1"/>
  <c r="P64" i="1"/>
  <c r="P62" i="1"/>
  <c r="P60" i="1"/>
  <c r="P58" i="1"/>
  <c r="P57" i="1"/>
  <c r="P56" i="1"/>
  <c r="P54" i="1"/>
  <c r="P52" i="1"/>
  <c r="P50" i="1"/>
  <c r="P48" i="1"/>
  <c r="P45" i="1"/>
  <c r="P43" i="1"/>
  <c r="P38" i="1"/>
  <c r="P36" i="1"/>
  <c r="P33" i="1"/>
  <c r="P31" i="1"/>
  <c r="P28" i="1"/>
  <c r="P25" i="1"/>
  <c r="P23" i="1"/>
  <c r="P21" i="1"/>
  <c r="P19" i="1"/>
  <c r="P17" i="1"/>
  <c r="P15" i="1"/>
  <c r="P14" i="1"/>
  <c r="P13" i="1"/>
</calcChain>
</file>

<file path=xl/sharedStrings.xml><?xml version="1.0" encoding="utf-8"?>
<sst xmlns="http://schemas.openxmlformats.org/spreadsheetml/2006/main" count="204" uniqueCount="152">
  <si>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</si>
  <si>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</si>
  <si>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</si>
  <si>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</si>
  <si>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</si>
  <si>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</si>
  <si>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</si>
  <si>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</si>
  <si>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</si>
  <si>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</si>
  <si>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</si>
  <si>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</si>
  <si>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</si>
  <si>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</si>
  <si>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</si>
  <si>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</si>
  <si>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</si>
  <si>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</si>
  <si>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</si>
  <si>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</si>
  <si>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</si>
  <si>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</si>
  <si>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</si>
  <si>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</si>
  <si>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</si>
  <si>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</si>
  <si>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</si>
  <si>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</si>
  <si>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</si>
  <si>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</si>
  <si>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</si>
  <si>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0113033</t>
  </si>
  <si>
    <t>1070</t>
  </si>
  <si>
    <t>3033</t>
  </si>
  <si>
    <t>Компенсаційні виплати на пільговий проїзд автомобільним транспортом окремим категоріям громадян</t>
  </si>
  <si>
    <t>0113035</t>
  </si>
  <si>
    <t>3035</t>
  </si>
  <si>
    <t>Компенсаційні виплати за пільговий проїзд окремих категорій громадян на залізничному транспорті</t>
  </si>
  <si>
    <t>0113050</t>
  </si>
  <si>
    <t>3050</t>
  </si>
  <si>
    <t>Пільгове медичне обслуговування осіб, які постраждали внаслідок Чорнобильської катастрофи</t>
  </si>
  <si>
    <t>0113090</t>
  </si>
  <si>
    <t>1030</t>
  </si>
  <si>
    <t>3090</t>
  </si>
  <si>
    <t>Видатки на поховання учасників бойових дій та осіб з інвалідністю внаслідок війни</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</si>
  <si>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</si>
  <si>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</si>
  <si>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</si>
  <si>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</si>
  <si>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</si>
  <si>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</si>
  <si>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</si>
  <si>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0113180</t>
  </si>
  <si>
    <t>1060</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</si>
  <si>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</si>
  <si>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</si>
  <si>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0113191</t>
  </si>
  <si>
    <t>3191</t>
  </si>
  <si>
    <t>Інші видатки на соціальний захист ветеранів війни та праці</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</si>
  <si>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</si>
  <si>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</si>
  <si>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</si>
  <si>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</si>
  <si>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</si>
  <si>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</si>
  <si>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</si>
  <si>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0116013</t>
  </si>
  <si>
    <t>0620</t>
  </si>
  <si>
    <t>6013</t>
  </si>
  <si>
    <t>Забезпечення діяльності водопровідно-каналізаційного господарства</t>
  </si>
  <si>
    <t>0116030</t>
  </si>
  <si>
    <t>6030</t>
  </si>
  <si>
    <t>Організація благоустрою населених пунктів</t>
  </si>
  <si>
    <t>0118130</t>
  </si>
  <si>
    <t>0320</t>
  </si>
  <si>
    <t>8130</t>
  </si>
  <si>
    <t>Забезпечення діяльності місцевої та добровільної пожежної охорони</t>
  </si>
  <si>
    <t>0118340</t>
  </si>
  <si>
    <t>0540</t>
  </si>
  <si>
    <t>8340</t>
  </si>
  <si>
    <t>Природоохоронні заходи за рахунок цільових фондів</t>
  </si>
  <si>
    <t>0600000</t>
  </si>
  <si>
    <t>0610000</t>
  </si>
  <si>
    <t>0610160</t>
  </si>
  <si>
    <t>0160</t>
  </si>
  <si>
    <t>Керівництво і управління у відповідній сфері у містах (місті Києві), селищах, селах, територіальних громадах</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</si>
  <si>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</si>
  <si>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</si>
  <si>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</si>
  <si>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</si>
  <si>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</si>
  <si>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</si>
  <si>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</si>
  <si>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</si>
  <si>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</si>
  <si>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</si>
  <si>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0611080</t>
  </si>
  <si>
    <t>0960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</si>
  <si>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</si>
  <si>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</si>
  <si>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</si>
  <si>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</si>
  <si>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</si>
  <si>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</si>
  <si>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</si>
  <si>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</si>
  <si>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</si>
  <si>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</si>
  <si>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</si>
  <si>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</si>
  <si>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</si>
  <si>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</si>
  <si>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</si>
  <si>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</si>
  <si>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</si>
  <si>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3700000</t>
  </si>
  <si>
    <t>3710000</t>
  </si>
  <si>
    <t>3710160</t>
  </si>
  <si>
    <t>3718710</t>
  </si>
  <si>
    <t>0133</t>
  </si>
  <si>
    <t>8710</t>
  </si>
  <si>
    <t>Резервний фонд місцевого бюджету</t>
  </si>
  <si>
    <t>3719770</t>
  </si>
  <si>
    <t>0180</t>
  </si>
  <si>
    <t>9770</t>
  </si>
  <si>
    <t>Інші субвенції з місцевого бюджету</t>
  </si>
  <si>
    <t>X</t>
  </si>
  <si>
    <t>УСЬОГО</t>
  </si>
  <si>
    <t>селищний голова</t>
  </si>
  <si>
    <t>(код бюджету)</t>
  </si>
  <si>
    <t>Олександрівська селищна рада</t>
  </si>
  <si>
    <t>Відділ освіти, культури, молоді та спорту Олександрівської селищної ради</t>
  </si>
  <si>
    <t>14503000000</t>
  </si>
  <si>
    <t>видатків  бюджету Олександрівської селищної територіальної громади на 2024 рік</t>
  </si>
  <si>
    <t>до  рішення №6 Олександрівської селищної ради від 22.12.2023р.</t>
  </si>
  <si>
    <t>"Про  бюджет Олександрівської селищної територіальної громади  на 2024 рік 14503000000 (код бюджету)"</t>
  </si>
  <si>
    <t>Фінансовий відділ Олександрівської селищної ради Миколаївської області Вознесенського району</t>
  </si>
  <si>
    <t>Микола БЕНЗАР</t>
  </si>
  <si>
    <t>РАЗОМ</t>
  </si>
  <si>
    <t xml:space="preserve">в т.ч.: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</si>
  <si>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 в т.ч.:субвенція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</si>
  <si>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в т.ч.:субвенція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</si>
  <si>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в т.ч.:субвенція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</si>
  <si>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</si>
  <si>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</si>
  <si>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в т.ч.:субвенція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t>
  </si>
  <si>
    <t>Інші субвенції з місцевого бюджету('Субвенція з  бюджету Олександрівської селищної  територіальної громади   до бюджету Бузької сільської територіальної громади на здійснення окремих видатків місцевих бюджетів( для КП «Райводопостач»- постачальник послуг централізованого водопостачання в с.Воронівка Олександрівської селищної ради )</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</si>
  <si>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</si>
  <si>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</si>
  <si>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</si>
  <si>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в т.ч.: за рахунок освітньої субвенції з державного бюджету місцевим бюджетам</t>
  </si>
  <si>
    <t>в т.ч. за рахунок субвенцій з державного бюджету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</si>
</sst>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8">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b/>
      <u/>
      <sz val="10"/>
      <color theme="1"/>
      <name val="Calibri"/>
      <family val="2"/>
      <charset val="204"/>
      <scheme val="minor"/>
    </font>
    <font>
      <sz val="10"/>
      <color theme="1"/>
      <name val="Шрифт текста"/>
      <family val="2"/>
      <charset val="204"/>
    </font>
    <font>
      <b/>
      <sz val="11"/>
      <color theme="1"/>
      <name val="Calibri"/>
      <family val="2"/>
      <charset val="204"/>
      <scheme val="minor"/>
    </font>
    <font>
      <b/>
      <sz val="11"/>
      <name val="Calibri"/>
      <family val="2"/>
      <charset val="204"/>
      <scheme val="minor"/>
    </font>
    <font>
      <b/>
      <sz val="11"/>
      <name val="Arial Cyr"/>
      <charset val="204"/>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4">
    <xf numFmtId="0" fontId="0" fillId="0" borderId="0" xfId="0"/>
    <xf numFmtId="0" fontId="0" fillId="0" borderId="0" xfId="0" applyAlignment="1">
      <alignment horizontal="right"/>
    </xf>
    <xf numFmtId="0" fontId="1" fillId="0" borderId="0" xfId="0" applyFont="1" applyAlignment="1">
      <alignment horizontal="left"/>
    </xf>
    <xf numFmtId="0" fontId="0" fillId="0" borderId="1" xfId="0" applyBorder="1" applyAlignment="1">
      <alignment horizontal="center" vertical="center" wrapText="1"/>
    </xf>
    <xf numFmtId="4" fontId="1" fillId="0" borderId="1" xfId="0" quotePrefix="1" applyNumberFormat="1" applyFont="1" applyBorder="1" applyAlignment="1">
      <alignment vertical="center" wrapText="1"/>
    </xf>
    <xf numFmtId="0" fontId="0" fillId="0" borderId="1" xfId="0" quotePrefix="1" applyBorder="1" applyAlignment="1">
      <alignment horizontal="center" vertical="center" wrapText="1"/>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xf numFmtId="4" fontId="0" fillId="0" borderId="1" xfId="0" applyNumberFormat="1" applyBorder="1" applyAlignment="1">
      <alignment vertical="center" wrapText="1"/>
    </xf>
    <xf numFmtId="0" fontId="0" fillId="2" borderId="0" xfId="0" applyFill="1"/>
    <xf numFmtId="0" fontId="0" fillId="2" borderId="1" xfId="0" quotePrefix="1" applyFill="1" applyBorder="1" applyAlignment="1">
      <alignment horizontal="center" vertical="center" wrapText="1"/>
    </xf>
    <xf numFmtId="4" fontId="0" fillId="2" borderId="1" xfId="0" quotePrefix="1" applyNumberFormat="1" applyFill="1" applyBorder="1" applyAlignment="1">
      <alignment horizontal="center" vertical="center" wrapText="1"/>
    </xf>
    <xf numFmtId="4" fontId="0" fillId="2" borderId="1" xfId="0" quotePrefix="1" applyNumberFormat="1" applyFill="1" applyBorder="1" applyAlignment="1">
      <alignment vertical="center" wrapText="1"/>
    </xf>
    <xf numFmtId="4" fontId="0" fillId="2" borderId="1" xfId="0" applyNumberFormat="1" applyFill="1" applyBorder="1" applyAlignment="1">
      <alignment vertical="center" wrapText="1"/>
    </xf>
    <xf numFmtId="0" fontId="3" fillId="0" borderId="0" xfId="0" quotePrefix="1" applyFont="1" applyAlignment="1">
      <alignment horizontal="center"/>
    </xf>
    <xf numFmtId="0" fontId="1" fillId="0" borderId="1" xfId="0" quotePrefix="1" applyFont="1" applyBorder="1" applyAlignment="1">
      <alignment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5" fillId="3" borderId="1" xfId="0" quotePrefix="1" applyNumberFormat="1" applyFont="1" applyFill="1" applyBorder="1" applyAlignment="1">
      <alignment vertical="center" wrapText="1"/>
    </xf>
    <xf numFmtId="4" fontId="5" fillId="3" borderId="1" xfId="0" applyNumberFormat="1" applyFont="1" applyFill="1" applyBorder="1" applyAlignment="1">
      <alignment vertical="center" wrapText="1"/>
    </xf>
    <xf numFmtId="0" fontId="0" fillId="3" borderId="1" xfId="0" applyFill="1" applyBorder="1" applyAlignment="1">
      <alignment horizontal="center" vertical="center" wrapText="1"/>
    </xf>
    <xf numFmtId="4" fontId="0" fillId="3" borderId="1" xfId="0" applyNumberFormat="1" applyFill="1" applyBorder="1" applyAlignment="1">
      <alignment vertical="center" wrapText="1"/>
    </xf>
    <xf numFmtId="0" fontId="6" fillId="3" borderId="1" xfId="1" applyFont="1" applyFill="1" applyBorder="1"/>
    <xf numFmtId="2" fontId="7" fillId="3" borderId="1" xfId="1" applyNumberFormat="1" applyFont="1" applyFill="1" applyBorder="1" applyAlignment="1">
      <alignment vertical="center" wrapText="1"/>
    </xf>
    <xf numFmtId="164" fontId="5" fillId="3" borderId="1" xfId="0" applyNumberFormat="1" applyFont="1" applyFill="1" applyBorder="1" applyAlignment="1">
      <alignment horizontal="center"/>
    </xf>
    <xf numFmtId="4" fontId="1" fillId="2" borderId="1" xfId="0" quotePrefix="1" applyNumberFormat="1" applyFont="1" applyFill="1" applyBorder="1" applyAlignment="1">
      <alignment vertical="center" wrapText="1"/>
    </xf>
    <xf numFmtId="0" fontId="0" fillId="0" borderId="0" xfId="0" applyAlignment="1">
      <alignment horizontal="left"/>
    </xf>
    <xf numFmtId="0" fontId="0" fillId="0" borderId="0" xfId="0" applyAlignment="1">
      <alignment horizontal="left" wrapText="1"/>
    </xf>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cellXfs>
  <cellStyles count="2">
    <cellStyle name="Звичайний 4"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tabSelected="1" workbookViewId="0">
      <selection activeCell="R86" sqref="R86"/>
    </sheetView>
  </sheetViews>
  <sheetFormatPr defaultRowHeight="12.75"/>
  <cols>
    <col min="1" max="3" width="12" style="9" customWidth="1"/>
    <col min="4" max="4" width="40.7109375" style="9" customWidth="1"/>
    <col min="5" max="16" width="13.7109375" style="9" customWidth="1"/>
    <col min="17" max="16384" width="9.140625" style="9"/>
  </cols>
  <sheetData>
    <row r="1" spans="1:16">
      <c r="A1"/>
      <c r="B1"/>
      <c r="C1"/>
      <c r="D1"/>
      <c r="E1"/>
      <c r="F1"/>
      <c r="G1"/>
      <c r="H1"/>
      <c r="I1"/>
      <c r="J1"/>
      <c r="K1"/>
      <c r="L1"/>
      <c r="M1" t="s">
        <v>0</v>
      </c>
      <c r="N1"/>
      <c r="O1"/>
      <c r="P1"/>
    </row>
    <row r="2" spans="1:16" customFormat="1">
      <c r="L2" s="27" t="s">
        <v>134</v>
      </c>
      <c r="M2" s="27"/>
      <c r="N2" s="27"/>
      <c r="O2" s="27"/>
    </row>
    <row r="3" spans="1:16" customFormat="1" ht="28.5" customHeight="1">
      <c r="L3" s="28" t="s">
        <v>135</v>
      </c>
      <c r="M3" s="28"/>
      <c r="N3" s="28"/>
      <c r="O3" s="28"/>
    </row>
    <row r="4" spans="1:16" customFormat="1" ht="12.75" customHeight="1">
      <c r="A4" s="29" t="s">
        <v>1</v>
      </c>
      <c r="B4" s="30"/>
      <c r="C4" s="30"/>
      <c r="D4" s="30"/>
      <c r="E4" s="30"/>
      <c r="F4" s="30"/>
      <c r="G4" s="30"/>
      <c r="H4" s="30"/>
      <c r="I4" s="30"/>
      <c r="J4" s="30"/>
      <c r="K4" s="30"/>
      <c r="L4" s="30"/>
      <c r="M4" s="30"/>
      <c r="N4" s="30"/>
      <c r="O4" s="30"/>
      <c r="P4" s="30"/>
    </row>
    <row r="5" spans="1:16" customFormat="1">
      <c r="A5" s="29" t="s">
        <v>133</v>
      </c>
      <c r="B5" s="30"/>
      <c r="C5" s="30"/>
      <c r="D5" s="30"/>
      <c r="E5" s="30"/>
      <c r="F5" s="30"/>
      <c r="G5" s="30"/>
      <c r="H5" s="30"/>
      <c r="I5" s="30"/>
      <c r="J5" s="30"/>
      <c r="K5" s="30"/>
      <c r="L5" s="30"/>
      <c r="M5" s="30"/>
      <c r="N5" s="30"/>
      <c r="O5" s="30"/>
      <c r="P5" s="30"/>
    </row>
    <row r="6" spans="1:16" customFormat="1">
      <c r="A6" s="14" t="s">
        <v>132</v>
      </c>
    </row>
    <row r="7" spans="1:16" customFormat="1">
      <c r="A7" t="s">
        <v>129</v>
      </c>
      <c r="P7" s="1" t="s">
        <v>2</v>
      </c>
    </row>
    <row r="8" spans="1:16" customFormat="1">
      <c r="A8" s="31" t="s">
        <v>3</v>
      </c>
      <c r="B8" s="31" t="s">
        <v>4</v>
      </c>
      <c r="C8" s="31" t="s">
        <v>5</v>
      </c>
      <c r="D8" s="32" t="s">
        <v>6</v>
      </c>
      <c r="E8" s="32" t="s">
        <v>7</v>
      </c>
      <c r="F8" s="32"/>
      <c r="G8" s="32"/>
      <c r="H8" s="32"/>
      <c r="I8" s="32"/>
      <c r="J8" s="32" t="s">
        <v>14</v>
      </c>
      <c r="K8" s="32"/>
      <c r="L8" s="32"/>
      <c r="M8" s="32"/>
      <c r="N8" s="32"/>
      <c r="O8" s="32"/>
      <c r="P8" s="33" t="s">
        <v>16</v>
      </c>
    </row>
    <row r="9" spans="1:16" customFormat="1">
      <c r="A9" s="32"/>
      <c r="B9" s="32"/>
      <c r="C9" s="32"/>
      <c r="D9" s="32"/>
      <c r="E9" s="33" t="s">
        <v>8</v>
      </c>
      <c r="F9" s="32" t="s">
        <v>9</v>
      </c>
      <c r="G9" s="32" t="s">
        <v>10</v>
      </c>
      <c r="H9" s="32"/>
      <c r="I9" s="32" t="s">
        <v>13</v>
      </c>
      <c r="J9" s="33" t="s">
        <v>8</v>
      </c>
      <c r="K9" s="32" t="s">
        <v>15</v>
      </c>
      <c r="L9" s="32" t="s">
        <v>9</v>
      </c>
      <c r="M9" s="32" t="s">
        <v>10</v>
      </c>
      <c r="N9" s="32"/>
      <c r="O9" s="32" t="s">
        <v>13</v>
      </c>
      <c r="P9" s="33"/>
    </row>
    <row r="10" spans="1:16" customFormat="1">
      <c r="A10" s="32"/>
      <c r="B10" s="32"/>
      <c r="C10" s="32"/>
      <c r="D10" s="32"/>
      <c r="E10" s="33"/>
      <c r="F10" s="32"/>
      <c r="G10" s="32" t="s">
        <v>11</v>
      </c>
      <c r="H10" s="32" t="s">
        <v>12</v>
      </c>
      <c r="I10" s="32"/>
      <c r="J10" s="33"/>
      <c r="K10" s="32"/>
      <c r="L10" s="32"/>
      <c r="M10" s="32" t="s">
        <v>11</v>
      </c>
      <c r="N10" s="32" t="s">
        <v>12</v>
      </c>
      <c r="O10" s="32"/>
      <c r="P10" s="33"/>
    </row>
    <row r="11" spans="1:16" customFormat="1" ht="44.25" customHeight="1">
      <c r="A11" s="32"/>
      <c r="B11" s="32"/>
      <c r="C11" s="32"/>
      <c r="D11" s="32"/>
      <c r="E11" s="33"/>
      <c r="F11" s="32"/>
      <c r="G11" s="32"/>
      <c r="H11" s="32"/>
      <c r="I11" s="32"/>
      <c r="J11" s="33"/>
      <c r="K11" s="32"/>
      <c r="L11" s="32"/>
      <c r="M11" s="32"/>
      <c r="N11" s="32"/>
      <c r="O11" s="32"/>
      <c r="P11" s="33"/>
    </row>
    <row r="12" spans="1:16" customFormat="1">
      <c r="A12" s="3">
        <v>1</v>
      </c>
      <c r="B12" s="3">
        <v>2</v>
      </c>
      <c r="C12" s="3">
        <v>3</v>
      </c>
      <c r="D12" s="3">
        <v>4</v>
      </c>
      <c r="E12" s="21">
        <v>5</v>
      </c>
      <c r="F12" s="3">
        <v>6</v>
      </c>
      <c r="G12" s="3">
        <v>7</v>
      </c>
      <c r="H12" s="3">
        <v>8</v>
      </c>
      <c r="I12" s="3">
        <v>9</v>
      </c>
      <c r="J12" s="21">
        <v>10</v>
      </c>
      <c r="K12" s="3">
        <v>11</v>
      </c>
      <c r="L12" s="3">
        <v>12</v>
      </c>
      <c r="M12" s="3">
        <v>13</v>
      </c>
      <c r="N12" s="3">
        <v>14</v>
      </c>
      <c r="O12" s="3">
        <v>15</v>
      </c>
      <c r="P12" s="21">
        <v>16</v>
      </c>
    </row>
    <row r="13" spans="1:16" customFormat="1" ht="15">
      <c r="A13" s="16" t="s">
        <v>17</v>
      </c>
      <c r="B13" s="17"/>
      <c r="C13" s="18"/>
      <c r="D13" s="19" t="s">
        <v>130</v>
      </c>
      <c r="E13" s="20">
        <v>23446322</v>
      </c>
      <c r="F13" s="20">
        <v>22312728</v>
      </c>
      <c r="G13" s="20">
        <v>12780143</v>
      </c>
      <c r="H13" s="20">
        <v>2343047</v>
      </c>
      <c r="I13" s="20">
        <v>1133594</v>
      </c>
      <c r="J13" s="20">
        <v>339000</v>
      </c>
      <c r="K13" s="20">
        <v>0</v>
      </c>
      <c r="L13" s="20">
        <v>339000</v>
      </c>
      <c r="M13" s="20">
        <v>0</v>
      </c>
      <c r="N13" s="20">
        <v>0</v>
      </c>
      <c r="O13" s="20">
        <v>0</v>
      </c>
      <c r="P13" s="20">
        <f t="shared" ref="P13:P89" si="0">E13+J13</f>
        <v>23785322</v>
      </c>
    </row>
    <row r="14" spans="1:16" customFormat="1" ht="15">
      <c r="A14" s="16" t="s">
        <v>18</v>
      </c>
      <c r="B14" s="17"/>
      <c r="C14" s="18"/>
      <c r="D14" s="19" t="s">
        <v>130</v>
      </c>
      <c r="E14" s="20">
        <v>23446322</v>
      </c>
      <c r="F14" s="20">
        <v>22312728</v>
      </c>
      <c r="G14" s="20">
        <v>12780143</v>
      </c>
      <c r="H14" s="20">
        <v>2343047</v>
      </c>
      <c r="I14" s="20">
        <v>1133594</v>
      </c>
      <c r="J14" s="20">
        <v>339000</v>
      </c>
      <c r="K14" s="20">
        <v>0</v>
      </c>
      <c r="L14" s="20">
        <v>339000</v>
      </c>
      <c r="M14" s="20">
        <v>0</v>
      </c>
      <c r="N14" s="20">
        <v>0</v>
      </c>
      <c r="O14" s="20">
        <v>0</v>
      </c>
      <c r="P14" s="20">
        <f t="shared" si="0"/>
        <v>23785322</v>
      </c>
    </row>
    <row r="15" spans="1:16" customFormat="1" ht="63.75">
      <c r="A15" s="5" t="s">
        <v>19</v>
      </c>
      <c r="B15" s="5" t="s">
        <v>21</v>
      </c>
      <c r="C15" s="6" t="s">
        <v>20</v>
      </c>
      <c r="D15" s="7" t="s">
        <v>22</v>
      </c>
      <c r="E15" s="22">
        <v>7111698</v>
      </c>
      <c r="F15" s="8">
        <v>7111698</v>
      </c>
      <c r="G15" s="8">
        <v>5154928</v>
      </c>
      <c r="H15" s="8">
        <v>659490</v>
      </c>
      <c r="I15" s="8">
        <v>0</v>
      </c>
      <c r="J15" s="22">
        <v>0</v>
      </c>
      <c r="K15" s="8">
        <v>0</v>
      </c>
      <c r="L15" s="8">
        <v>0</v>
      </c>
      <c r="M15" s="8">
        <v>0</v>
      </c>
      <c r="N15" s="8">
        <v>0</v>
      </c>
      <c r="O15" s="8">
        <v>0</v>
      </c>
      <c r="P15" s="22">
        <f t="shared" si="0"/>
        <v>7111698</v>
      </c>
    </row>
    <row r="16" spans="1:16" customFormat="1">
      <c r="A16" s="5"/>
      <c r="B16" s="5"/>
      <c r="C16" s="6"/>
      <c r="D16" s="15" t="s">
        <v>138</v>
      </c>
      <c r="E16" s="22">
        <v>7111698</v>
      </c>
      <c r="F16" s="8">
        <v>7111698</v>
      </c>
      <c r="G16" s="8">
        <v>5154928</v>
      </c>
      <c r="H16" s="8">
        <v>659490</v>
      </c>
      <c r="I16" s="8">
        <v>0</v>
      </c>
      <c r="J16" s="22">
        <v>0</v>
      </c>
      <c r="K16" s="8">
        <v>0</v>
      </c>
      <c r="L16" s="8">
        <v>0</v>
      </c>
      <c r="M16" s="8">
        <v>0</v>
      </c>
      <c r="N16" s="8">
        <v>0</v>
      </c>
      <c r="O16" s="8">
        <v>0</v>
      </c>
      <c r="P16" s="22">
        <f t="shared" ref="P16" si="1">E16+J16</f>
        <v>7111698</v>
      </c>
    </row>
    <row r="17" spans="1:16" ht="38.25">
      <c r="A17" s="10" t="s">
        <v>23</v>
      </c>
      <c r="B17" s="10" t="s">
        <v>25</v>
      </c>
      <c r="C17" s="11" t="s">
        <v>24</v>
      </c>
      <c r="D17" s="12" t="s">
        <v>26</v>
      </c>
      <c r="E17" s="22">
        <v>2616109</v>
      </c>
      <c r="F17" s="13">
        <v>2616109</v>
      </c>
      <c r="G17" s="13">
        <v>0</v>
      </c>
      <c r="H17" s="13">
        <v>0</v>
      </c>
      <c r="I17" s="13">
        <v>0</v>
      </c>
      <c r="J17" s="22">
        <v>0</v>
      </c>
      <c r="K17" s="13">
        <v>0</v>
      </c>
      <c r="L17" s="13">
        <v>0</v>
      </c>
      <c r="M17" s="13">
        <v>0</v>
      </c>
      <c r="N17" s="13">
        <v>0</v>
      </c>
      <c r="O17" s="13">
        <v>0</v>
      </c>
      <c r="P17" s="22">
        <f t="shared" si="0"/>
        <v>2616109</v>
      </c>
    </row>
    <row r="18" spans="1:16">
      <c r="A18" s="10"/>
      <c r="B18" s="10"/>
      <c r="C18" s="11"/>
      <c r="D18" s="15" t="s">
        <v>138</v>
      </c>
      <c r="E18" s="22">
        <v>2616109</v>
      </c>
      <c r="F18" s="13">
        <v>2616109</v>
      </c>
      <c r="G18" s="13">
        <v>0</v>
      </c>
      <c r="H18" s="13">
        <v>0</v>
      </c>
      <c r="I18" s="13">
        <v>0</v>
      </c>
      <c r="J18" s="22">
        <v>0</v>
      </c>
      <c r="K18" s="13">
        <v>0</v>
      </c>
      <c r="L18" s="13">
        <v>0</v>
      </c>
      <c r="M18" s="13">
        <v>0</v>
      </c>
      <c r="N18" s="13">
        <v>0</v>
      </c>
      <c r="O18" s="13">
        <v>0</v>
      </c>
      <c r="P18" s="22">
        <f t="shared" ref="P18" si="2">E18+J18</f>
        <v>2616109</v>
      </c>
    </row>
    <row r="19" spans="1:16" ht="25.5">
      <c r="A19" s="10" t="s">
        <v>27</v>
      </c>
      <c r="B19" s="10" t="s">
        <v>29</v>
      </c>
      <c r="C19" s="11" t="s">
        <v>28</v>
      </c>
      <c r="D19" s="12" t="s">
        <v>30</v>
      </c>
      <c r="E19" s="22">
        <v>50000</v>
      </c>
      <c r="F19" s="13">
        <v>50000</v>
      </c>
      <c r="G19" s="13">
        <v>0</v>
      </c>
      <c r="H19" s="13">
        <v>0</v>
      </c>
      <c r="I19" s="13">
        <v>0</v>
      </c>
      <c r="J19" s="22">
        <v>0</v>
      </c>
      <c r="K19" s="13">
        <v>0</v>
      </c>
      <c r="L19" s="13">
        <v>0</v>
      </c>
      <c r="M19" s="13">
        <v>0</v>
      </c>
      <c r="N19" s="13">
        <v>0</v>
      </c>
      <c r="O19" s="13">
        <v>0</v>
      </c>
      <c r="P19" s="22">
        <f t="shared" si="0"/>
        <v>50000</v>
      </c>
    </row>
    <row r="20" spans="1:16">
      <c r="A20" s="10"/>
      <c r="B20" s="10"/>
      <c r="C20" s="11"/>
      <c r="D20" s="15" t="s">
        <v>138</v>
      </c>
      <c r="E20" s="22">
        <v>50000</v>
      </c>
      <c r="F20" s="13">
        <v>50000</v>
      </c>
      <c r="G20" s="13">
        <v>0</v>
      </c>
      <c r="H20" s="13">
        <v>0</v>
      </c>
      <c r="I20" s="13">
        <v>0</v>
      </c>
      <c r="J20" s="22">
        <v>0</v>
      </c>
      <c r="K20" s="13">
        <v>0</v>
      </c>
      <c r="L20" s="13">
        <v>0</v>
      </c>
      <c r="M20" s="13">
        <v>0</v>
      </c>
      <c r="N20" s="13">
        <v>0</v>
      </c>
      <c r="O20" s="13">
        <v>0</v>
      </c>
      <c r="P20" s="22">
        <f t="shared" ref="P20" si="3">E20+J20</f>
        <v>50000</v>
      </c>
    </row>
    <row r="21" spans="1:16" ht="38.25">
      <c r="A21" s="10" t="s">
        <v>31</v>
      </c>
      <c r="B21" s="10" t="s">
        <v>33</v>
      </c>
      <c r="C21" s="11" t="s">
        <v>32</v>
      </c>
      <c r="D21" s="12" t="s">
        <v>34</v>
      </c>
      <c r="E21" s="22">
        <v>442877</v>
      </c>
      <c r="F21" s="13">
        <v>442877</v>
      </c>
      <c r="G21" s="13">
        <v>0</v>
      </c>
      <c r="H21" s="13">
        <v>0</v>
      </c>
      <c r="I21" s="13">
        <v>0</v>
      </c>
      <c r="J21" s="22">
        <v>0</v>
      </c>
      <c r="K21" s="13">
        <v>0</v>
      </c>
      <c r="L21" s="13">
        <v>0</v>
      </c>
      <c r="M21" s="13">
        <v>0</v>
      </c>
      <c r="N21" s="13">
        <v>0</v>
      </c>
      <c r="O21" s="13">
        <v>0</v>
      </c>
      <c r="P21" s="22">
        <f t="shared" si="0"/>
        <v>442877</v>
      </c>
    </row>
    <row r="22" spans="1:16">
      <c r="A22" s="10"/>
      <c r="B22" s="10"/>
      <c r="C22" s="11"/>
      <c r="D22" s="15" t="s">
        <v>138</v>
      </c>
      <c r="E22" s="22">
        <v>442877</v>
      </c>
      <c r="F22" s="13">
        <v>442877</v>
      </c>
      <c r="G22" s="13">
        <v>0</v>
      </c>
      <c r="H22" s="13">
        <v>0</v>
      </c>
      <c r="I22" s="13">
        <v>0</v>
      </c>
      <c r="J22" s="22">
        <v>0</v>
      </c>
      <c r="K22" s="13">
        <v>0</v>
      </c>
      <c r="L22" s="13">
        <v>0</v>
      </c>
      <c r="M22" s="13">
        <v>0</v>
      </c>
      <c r="N22" s="13">
        <v>0</v>
      </c>
      <c r="O22" s="13">
        <v>0</v>
      </c>
      <c r="P22" s="22">
        <f t="shared" ref="P22" si="4">E22+J22</f>
        <v>442877</v>
      </c>
    </row>
    <row r="23" spans="1:16" ht="38.25">
      <c r="A23" s="10" t="s">
        <v>35</v>
      </c>
      <c r="B23" s="10" t="s">
        <v>36</v>
      </c>
      <c r="C23" s="11" t="s">
        <v>32</v>
      </c>
      <c r="D23" s="12" t="s">
        <v>37</v>
      </c>
      <c r="E23" s="22">
        <v>9000</v>
      </c>
      <c r="F23" s="13">
        <v>9000</v>
      </c>
      <c r="G23" s="13">
        <v>0</v>
      </c>
      <c r="H23" s="13">
        <v>0</v>
      </c>
      <c r="I23" s="13">
        <v>0</v>
      </c>
      <c r="J23" s="22">
        <v>0</v>
      </c>
      <c r="K23" s="13">
        <v>0</v>
      </c>
      <c r="L23" s="13">
        <v>0</v>
      </c>
      <c r="M23" s="13">
        <v>0</v>
      </c>
      <c r="N23" s="13">
        <v>0</v>
      </c>
      <c r="O23" s="13">
        <v>0</v>
      </c>
      <c r="P23" s="22">
        <f t="shared" si="0"/>
        <v>9000</v>
      </c>
    </row>
    <row r="24" spans="1:16">
      <c r="A24" s="10"/>
      <c r="B24" s="10"/>
      <c r="C24" s="11"/>
      <c r="D24" s="15" t="s">
        <v>138</v>
      </c>
      <c r="E24" s="22">
        <v>9000</v>
      </c>
      <c r="F24" s="13">
        <v>9000</v>
      </c>
      <c r="G24" s="13">
        <v>0</v>
      </c>
      <c r="H24" s="13">
        <v>0</v>
      </c>
      <c r="I24" s="13">
        <v>0</v>
      </c>
      <c r="J24" s="22">
        <v>0</v>
      </c>
      <c r="K24" s="13">
        <v>0</v>
      </c>
      <c r="L24" s="13">
        <v>0</v>
      </c>
      <c r="M24" s="13">
        <v>0</v>
      </c>
      <c r="N24" s="13">
        <v>0</v>
      </c>
      <c r="O24" s="13">
        <v>0</v>
      </c>
      <c r="P24" s="22">
        <f t="shared" ref="P24" si="5">E24+J24</f>
        <v>9000</v>
      </c>
    </row>
    <row r="25" spans="1:16" customFormat="1" ht="38.25">
      <c r="A25" s="5" t="s">
        <v>38</v>
      </c>
      <c r="B25" s="5" t="s">
        <v>39</v>
      </c>
      <c r="C25" s="6" t="s">
        <v>32</v>
      </c>
      <c r="D25" s="7" t="s">
        <v>40</v>
      </c>
      <c r="E25" s="22">
        <v>20100</v>
      </c>
      <c r="F25" s="8">
        <v>20100</v>
      </c>
      <c r="G25" s="8">
        <v>0</v>
      </c>
      <c r="H25" s="8">
        <v>0</v>
      </c>
      <c r="I25" s="8">
        <v>0</v>
      </c>
      <c r="J25" s="22">
        <v>0</v>
      </c>
      <c r="K25" s="8">
        <v>0</v>
      </c>
      <c r="L25" s="8">
        <v>0</v>
      </c>
      <c r="M25" s="8">
        <v>0</v>
      </c>
      <c r="N25" s="8">
        <v>0</v>
      </c>
      <c r="O25" s="8">
        <v>0</v>
      </c>
      <c r="P25" s="22">
        <f t="shared" si="0"/>
        <v>20100</v>
      </c>
    </row>
    <row r="26" spans="1:16" customFormat="1" ht="51">
      <c r="A26" s="5"/>
      <c r="B26" s="5"/>
      <c r="C26" s="6"/>
      <c r="D26" s="4" t="s">
        <v>139</v>
      </c>
      <c r="E26" s="22">
        <v>20100</v>
      </c>
      <c r="F26" s="8">
        <v>20100</v>
      </c>
      <c r="G26" s="8">
        <v>0</v>
      </c>
      <c r="H26" s="8">
        <v>0</v>
      </c>
      <c r="I26" s="8">
        <v>0</v>
      </c>
      <c r="J26" s="22">
        <v>0</v>
      </c>
      <c r="K26" s="8">
        <v>0</v>
      </c>
      <c r="L26" s="8">
        <v>0</v>
      </c>
      <c r="M26" s="8">
        <v>0</v>
      </c>
      <c r="N26" s="8">
        <v>0</v>
      </c>
      <c r="O26" s="8">
        <v>0</v>
      </c>
      <c r="P26" s="22">
        <f t="shared" ref="P26" si="6">E26+J26</f>
        <v>20100</v>
      </c>
    </row>
    <row r="27" spans="1:16" customFormat="1">
      <c r="A27" s="5"/>
      <c r="B27" s="5"/>
      <c r="C27" s="6"/>
      <c r="D27" s="15" t="s">
        <v>138</v>
      </c>
      <c r="E27" s="22">
        <v>20100</v>
      </c>
      <c r="F27" s="8">
        <v>20100</v>
      </c>
      <c r="G27" s="8">
        <v>0</v>
      </c>
      <c r="H27" s="8">
        <v>0</v>
      </c>
      <c r="I27" s="8">
        <v>0</v>
      </c>
      <c r="J27" s="22">
        <v>0</v>
      </c>
      <c r="K27" s="8">
        <v>0</v>
      </c>
      <c r="L27" s="8">
        <v>0</v>
      </c>
      <c r="M27" s="8">
        <v>0</v>
      </c>
      <c r="N27" s="8">
        <v>0</v>
      </c>
      <c r="O27" s="8">
        <v>0</v>
      </c>
      <c r="P27" s="22">
        <f t="shared" ref="P27" si="7">E27+J27</f>
        <v>20100</v>
      </c>
    </row>
    <row r="28" spans="1:16" customFormat="1" ht="25.5">
      <c r="A28" s="5" t="s">
        <v>41</v>
      </c>
      <c r="B28" s="5" t="s">
        <v>43</v>
      </c>
      <c r="C28" s="6" t="s">
        <v>42</v>
      </c>
      <c r="D28" s="7" t="s">
        <v>44</v>
      </c>
      <c r="E28" s="22">
        <v>9444</v>
      </c>
      <c r="F28" s="8">
        <v>9444</v>
      </c>
      <c r="G28" s="8">
        <v>0</v>
      </c>
      <c r="H28" s="8">
        <v>0</v>
      </c>
      <c r="I28" s="8">
        <v>0</v>
      </c>
      <c r="J28" s="22">
        <v>0</v>
      </c>
      <c r="K28" s="8">
        <v>0</v>
      </c>
      <c r="L28" s="8">
        <v>0</v>
      </c>
      <c r="M28" s="8">
        <v>0</v>
      </c>
      <c r="N28" s="8">
        <v>0</v>
      </c>
      <c r="O28" s="8">
        <v>0</v>
      </c>
      <c r="P28" s="22">
        <f t="shared" si="0"/>
        <v>9444</v>
      </c>
    </row>
    <row r="29" spans="1:16" customFormat="1" ht="51">
      <c r="A29" s="5"/>
      <c r="B29" s="5"/>
      <c r="C29" s="6"/>
      <c r="D29" s="4" t="s">
        <v>140</v>
      </c>
      <c r="E29" s="22">
        <v>9444</v>
      </c>
      <c r="F29" s="8">
        <v>9444</v>
      </c>
      <c r="G29" s="8">
        <v>0</v>
      </c>
      <c r="H29" s="8">
        <v>0</v>
      </c>
      <c r="I29" s="8">
        <v>0</v>
      </c>
      <c r="J29" s="22">
        <v>0</v>
      </c>
      <c r="K29" s="8">
        <v>0</v>
      </c>
      <c r="L29" s="8">
        <v>0</v>
      </c>
      <c r="M29" s="8">
        <v>0</v>
      </c>
      <c r="N29" s="8">
        <v>0</v>
      </c>
      <c r="O29" s="8">
        <v>0</v>
      </c>
      <c r="P29" s="22">
        <f t="shared" ref="P29" si="8">E29+J29</f>
        <v>9444</v>
      </c>
    </row>
    <row r="30" spans="1:16" customFormat="1">
      <c r="A30" s="5"/>
      <c r="B30" s="5"/>
      <c r="C30" s="6"/>
      <c r="D30" s="15" t="s">
        <v>138</v>
      </c>
      <c r="E30" s="22">
        <v>9444</v>
      </c>
      <c r="F30" s="8">
        <v>9444</v>
      </c>
      <c r="G30" s="8">
        <v>0</v>
      </c>
      <c r="H30" s="8">
        <v>0</v>
      </c>
      <c r="I30" s="8">
        <v>0</v>
      </c>
      <c r="J30" s="22">
        <v>0</v>
      </c>
      <c r="K30" s="8">
        <v>0</v>
      </c>
      <c r="L30" s="8">
        <v>0</v>
      </c>
      <c r="M30" s="8">
        <v>0</v>
      </c>
      <c r="N30" s="8">
        <v>0</v>
      </c>
      <c r="O30" s="8">
        <v>0</v>
      </c>
      <c r="P30" s="22">
        <f t="shared" ref="P30" si="9">E30+J30</f>
        <v>9444</v>
      </c>
    </row>
    <row r="31" spans="1:16" ht="76.5">
      <c r="A31" s="10" t="s">
        <v>45</v>
      </c>
      <c r="B31" s="10" t="s">
        <v>47</v>
      </c>
      <c r="C31" s="11" t="s">
        <v>46</v>
      </c>
      <c r="D31" s="12" t="s">
        <v>48</v>
      </c>
      <c r="E31" s="22">
        <v>300000</v>
      </c>
      <c r="F31" s="13">
        <v>300000</v>
      </c>
      <c r="G31" s="13">
        <v>0</v>
      </c>
      <c r="H31" s="13">
        <v>0</v>
      </c>
      <c r="I31" s="13">
        <v>0</v>
      </c>
      <c r="J31" s="22">
        <v>0</v>
      </c>
      <c r="K31" s="13">
        <v>0</v>
      </c>
      <c r="L31" s="13">
        <v>0</v>
      </c>
      <c r="M31" s="13">
        <v>0</v>
      </c>
      <c r="N31" s="13">
        <v>0</v>
      </c>
      <c r="O31" s="13">
        <v>0</v>
      </c>
      <c r="P31" s="22">
        <f t="shared" si="0"/>
        <v>300000</v>
      </c>
    </row>
    <row r="32" spans="1:16">
      <c r="A32" s="10"/>
      <c r="B32" s="10"/>
      <c r="C32" s="11"/>
      <c r="D32" s="15" t="s">
        <v>138</v>
      </c>
      <c r="E32" s="22">
        <v>300000</v>
      </c>
      <c r="F32" s="13">
        <v>300000</v>
      </c>
      <c r="G32" s="13">
        <v>0</v>
      </c>
      <c r="H32" s="13">
        <v>0</v>
      </c>
      <c r="I32" s="13">
        <v>0</v>
      </c>
      <c r="J32" s="22">
        <v>0</v>
      </c>
      <c r="K32" s="13">
        <v>0</v>
      </c>
      <c r="L32" s="13">
        <v>0</v>
      </c>
      <c r="M32" s="13">
        <v>0</v>
      </c>
      <c r="N32" s="13">
        <v>0</v>
      </c>
      <c r="O32" s="13">
        <v>0</v>
      </c>
      <c r="P32" s="22">
        <f t="shared" ref="P32" si="10">E32+J32</f>
        <v>300000</v>
      </c>
    </row>
    <row r="33" spans="1:16" customFormat="1" ht="51">
      <c r="A33" s="5" t="s">
        <v>49</v>
      </c>
      <c r="B33" s="5" t="s">
        <v>50</v>
      </c>
      <c r="C33" s="6" t="s">
        <v>46</v>
      </c>
      <c r="D33" s="7" t="s">
        <v>51</v>
      </c>
      <c r="E33" s="22">
        <v>1800</v>
      </c>
      <c r="F33" s="8">
        <v>1800</v>
      </c>
      <c r="G33" s="8">
        <v>0</v>
      </c>
      <c r="H33" s="8">
        <v>0</v>
      </c>
      <c r="I33" s="8">
        <v>0</v>
      </c>
      <c r="J33" s="22">
        <v>0</v>
      </c>
      <c r="K33" s="8">
        <v>0</v>
      </c>
      <c r="L33" s="8">
        <v>0</v>
      </c>
      <c r="M33" s="8">
        <v>0</v>
      </c>
      <c r="N33" s="8">
        <v>0</v>
      </c>
      <c r="O33" s="8">
        <v>0</v>
      </c>
      <c r="P33" s="22">
        <f t="shared" si="0"/>
        <v>1800</v>
      </c>
    </row>
    <row r="34" spans="1:16" customFormat="1" ht="89.25">
      <c r="A34" s="5"/>
      <c r="B34" s="5"/>
      <c r="C34" s="6"/>
      <c r="D34" s="4" t="s">
        <v>141</v>
      </c>
      <c r="E34" s="22">
        <v>1800</v>
      </c>
      <c r="F34" s="8">
        <v>1800</v>
      </c>
      <c r="G34" s="8">
        <v>0</v>
      </c>
      <c r="H34" s="8">
        <v>0</v>
      </c>
      <c r="I34" s="8">
        <v>0</v>
      </c>
      <c r="J34" s="22">
        <v>0</v>
      </c>
      <c r="K34" s="8">
        <v>0</v>
      </c>
      <c r="L34" s="8">
        <v>0</v>
      </c>
      <c r="M34" s="8">
        <v>0</v>
      </c>
      <c r="N34" s="8">
        <v>0</v>
      </c>
      <c r="O34" s="8">
        <v>0</v>
      </c>
      <c r="P34" s="22">
        <f t="shared" ref="P34" si="11">E34+J34</f>
        <v>1800</v>
      </c>
    </row>
    <row r="35" spans="1:16" customFormat="1">
      <c r="A35" s="5"/>
      <c r="B35" s="5"/>
      <c r="C35" s="6"/>
      <c r="D35" s="15" t="s">
        <v>138</v>
      </c>
      <c r="E35" s="22">
        <v>1800</v>
      </c>
      <c r="F35" s="8">
        <v>1800</v>
      </c>
      <c r="G35" s="8">
        <v>0</v>
      </c>
      <c r="H35" s="8">
        <v>0</v>
      </c>
      <c r="I35" s="8">
        <v>0</v>
      </c>
      <c r="J35" s="22">
        <v>0</v>
      </c>
      <c r="K35" s="8">
        <v>0</v>
      </c>
      <c r="L35" s="8">
        <v>0</v>
      </c>
      <c r="M35" s="8">
        <v>0</v>
      </c>
      <c r="N35" s="8">
        <v>0</v>
      </c>
      <c r="O35" s="8">
        <v>0</v>
      </c>
      <c r="P35" s="22">
        <f t="shared" ref="P35" si="12">E35+J35</f>
        <v>1800</v>
      </c>
    </row>
    <row r="36" spans="1:16" ht="63.75">
      <c r="A36" s="10" t="s">
        <v>52</v>
      </c>
      <c r="B36" s="10" t="s">
        <v>54</v>
      </c>
      <c r="C36" s="11" t="s">
        <v>53</v>
      </c>
      <c r="D36" s="12" t="s">
        <v>55</v>
      </c>
      <c r="E36" s="22">
        <v>85000</v>
      </c>
      <c r="F36" s="13">
        <v>85000</v>
      </c>
      <c r="G36" s="13">
        <v>0</v>
      </c>
      <c r="H36" s="13">
        <v>0</v>
      </c>
      <c r="I36" s="13">
        <v>0</v>
      </c>
      <c r="J36" s="22">
        <v>0</v>
      </c>
      <c r="K36" s="13">
        <v>0</v>
      </c>
      <c r="L36" s="13">
        <v>0</v>
      </c>
      <c r="M36" s="13">
        <v>0</v>
      </c>
      <c r="N36" s="13">
        <v>0</v>
      </c>
      <c r="O36" s="13">
        <v>0</v>
      </c>
      <c r="P36" s="22">
        <f t="shared" si="0"/>
        <v>85000</v>
      </c>
    </row>
    <row r="37" spans="1:16">
      <c r="A37" s="10"/>
      <c r="B37" s="10"/>
      <c r="C37" s="11"/>
      <c r="D37" s="15" t="s">
        <v>138</v>
      </c>
      <c r="E37" s="22">
        <v>85000</v>
      </c>
      <c r="F37" s="13">
        <v>85000</v>
      </c>
      <c r="G37" s="13">
        <v>0</v>
      </c>
      <c r="H37" s="13">
        <v>0</v>
      </c>
      <c r="I37" s="13">
        <v>0</v>
      </c>
      <c r="J37" s="22">
        <v>0</v>
      </c>
      <c r="K37" s="13">
        <v>0</v>
      </c>
      <c r="L37" s="13">
        <v>0</v>
      </c>
      <c r="M37" s="13">
        <v>0</v>
      </c>
      <c r="N37" s="13">
        <v>0</v>
      </c>
      <c r="O37" s="13">
        <v>0</v>
      </c>
      <c r="P37" s="22">
        <f t="shared" ref="P37" si="13">E37+J37</f>
        <v>85000</v>
      </c>
    </row>
    <row r="38" spans="1:16" ht="25.5">
      <c r="A38" s="10" t="s">
        <v>56</v>
      </c>
      <c r="B38" s="10" t="s">
        <v>57</v>
      </c>
      <c r="C38" s="11" t="s">
        <v>42</v>
      </c>
      <c r="D38" s="12" t="s">
        <v>58</v>
      </c>
      <c r="E38" s="22">
        <v>127308</v>
      </c>
      <c r="F38" s="13">
        <v>127308</v>
      </c>
      <c r="G38" s="13">
        <v>0</v>
      </c>
      <c r="H38" s="13">
        <v>0</v>
      </c>
      <c r="I38" s="13">
        <v>0</v>
      </c>
      <c r="J38" s="22">
        <v>0</v>
      </c>
      <c r="K38" s="13">
        <v>0</v>
      </c>
      <c r="L38" s="13">
        <v>0</v>
      </c>
      <c r="M38" s="13">
        <v>0</v>
      </c>
      <c r="N38" s="13">
        <v>0</v>
      </c>
      <c r="O38" s="13">
        <v>0</v>
      </c>
      <c r="P38" s="22">
        <f t="shared" si="0"/>
        <v>127308</v>
      </c>
    </row>
    <row r="39" spans="1:16" ht="76.5">
      <c r="A39" s="5"/>
      <c r="B39" s="5"/>
      <c r="C39" s="6"/>
      <c r="D39" s="4" t="s">
        <v>142</v>
      </c>
      <c r="E39" s="22">
        <v>42108</v>
      </c>
      <c r="F39" s="8">
        <v>42108</v>
      </c>
      <c r="G39" s="8">
        <v>0</v>
      </c>
      <c r="H39" s="8">
        <v>0</v>
      </c>
      <c r="I39" s="8">
        <v>0</v>
      </c>
      <c r="J39" s="22">
        <v>0</v>
      </c>
      <c r="K39" s="8">
        <v>0</v>
      </c>
      <c r="L39" s="8">
        <v>0</v>
      </c>
      <c r="M39" s="8">
        <v>0</v>
      </c>
      <c r="N39" s="8">
        <v>0</v>
      </c>
      <c r="O39" s="8">
        <v>0</v>
      </c>
      <c r="P39" s="22">
        <v>42108</v>
      </c>
    </row>
    <row r="40" spans="1:16" ht="267.75">
      <c r="A40" s="5"/>
      <c r="B40" s="5"/>
      <c r="C40" s="6"/>
      <c r="D40" s="4" t="s">
        <v>143</v>
      </c>
      <c r="E40" s="22">
        <v>20000</v>
      </c>
      <c r="F40" s="8">
        <v>20000</v>
      </c>
      <c r="G40" s="8">
        <v>0</v>
      </c>
      <c r="H40" s="8">
        <v>0</v>
      </c>
      <c r="I40" s="8">
        <v>0</v>
      </c>
      <c r="J40" s="22">
        <v>0</v>
      </c>
      <c r="K40" s="8">
        <v>0</v>
      </c>
      <c r="L40" s="8">
        <v>0</v>
      </c>
      <c r="M40" s="8">
        <v>0</v>
      </c>
      <c r="N40" s="8">
        <v>0</v>
      </c>
      <c r="O40" s="8">
        <v>0</v>
      </c>
      <c r="P40" s="22">
        <v>20000</v>
      </c>
    </row>
    <row r="41" spans="1:16" ht="267.75">
      <c r="A41" s="5"/>
      <c r="B41" s="5"/>
      <c r="C41" s="6"/>
      <c r="D41" s="4" t="s">
        <v>144</v>
      </c>
      <c r="E41" s="22">
        <v>12000</v>
      </c>
      <c r="F41" s="8">
        <v>12000</v>
      </c>
      <c r="G41" s="8">
        <v>0</v>
      </c>
      <c r="H41" s="8">
        <v>0</v>
      </c>
      <c r="I41" s="8">
        <v>0</v>
      </c>
      <c r="J41" s="22">
        <v>0</v>
      </c>
      <c r="K41" s="8">
        <v>0</v>
      </c>
      <c r="L41" s="8">
        <v>0</v>
      </c>
      <c r="M41" s="8">
        <v>0</v>
      </c>
      <c r="N41" s="8">
        <v>0</v>
      </c>
      <c r="O41" s="8">
        <v>0</v>
      </c>
      <c r="P41" s="22">
        <v>12000</v>
      </c>
    </row>
    <row r="42" spans="1:16">
      <c r="A42" s="10"/>
      <c r="B42" s="10"/>
      <c r="C42" s="11"/>
      <c r="D42" s="15" t="s">
        <v>138</v>
      </c>
      <c r="E42" s="22">
        <v>127308</v>
      </c>
      <c r="F42" s="13">
        <v>127308</v>
      </c>
      <c r="G42" s="13">
        <v>0</v>
      </c>
      <c r="H42" s="13">
        <v>0</v>
      </c>
      <c r="I42" s="13">
        <v>0</v>
      </c>
      <c r="J42" s="22">
        <v>0</v>
      </c>
      <c r="K42" s="13">
        <v>0</v>
      </c>
      <c r="L42" s="13">
        <v>0</v>
      </c>
      <c r="M42" s="13">
        <v>0</v>
      </c>
      <c r="N42" s="13">
        <v>0</v>
      </c>
      <c r="O42" s="13">
        <v>0</v>
      </c>
      <c r="P42" s="22">
        <f t="shared" ref="P42" si="14">E42+J42</f>
        <v>127308</v>
      </c>
    </row>
    <row r="43" spans="1:16" ht="38.25">
      <c r="A43" s="10" t="s">
        <v>59</v>
      </c>
      <c r="B43" s="10" t="s">
        <v>61</v>
      </c>
      <c r="C43" s="11" t="s">
        <v>60</v>
      </c>
      <c r="D43" s="12" t="s">
        <v>62</v>
      </c>
      <c r="E43" s="22">
        <v>6098649</v>
      </c>
      <c r="F43" s="13">
        <v>6098649</v>
      </c>
      <c r="G43" s="13">
        <v>4420567</v>
      </c>
      <c r="H43" s="13">
        <v>505002</v>
      </c>
      <c r="I43" s="13">
        <v>0</v>
      </c>
      <c r="J43" s="22">
        <v>320000</v>
      </c>
      <c r="K43" s="13">
        <v>0</v>
      </c>
      <c r="L43" s="13">
        <v>320000</v>
      </c>
      <c r="M43" s="13">
        <v>0</v>
      </c>
      <c r="N43" s="13">
        <v>0</v>
      </c>
      <c r="O43" s="13">
        <v>0</v>
      </c>
      <c r="P43" s="22">
        <f t="shared" si="0"/>
        <v>6418649</v>
      </c>
    </row>
    <row r="44" spans="1:16">
      <c r="A44" s="10"/>
      <c r="B44" s="10"/>
      <c r="C44" s="11"/>
      <c r="D44" s="15" t="s">
        <v>138</v>
      </c>
      <c r="E44" s="22">
        <v>6098649</v>
      </c>
      <c r="F44" s="13">
        <v>6098649</v>
      </c>
      <c r="G44" s="13">
        <v>4420567</v>
      </c>
      <c r="H44" s="13">
        <v>505002</v>
      </c>
      <c r="I44" s="13">
        <v>0</v>
      </c>
      <c r="J44" s="22">
        <v>320000</v>
      </c>
      <c r="K44" s="13">
        <v>0</v>
      </c>
      <c r="L44" s="13">
        <v>320000</v>
      </c>
      <c r="M44" s="13">
        <v>0</v>
      </c>
      <c r="N44" s="13">
        <v>0</v>
      </c>
      <c r="O44" s="13">
        <v>0</v>
      </c>
      <c r="P44" s="22">
        <f t="shared" ref="P44" si="15">E44+J44</f>
        <v>6418649</v>
      </c>
    </row>
    <row r="45" spans="1:16" customFormat="1" ht="25.5">
      <c r="A45" s="5" t="s">
        <v>63</v>
      </c>
      <c r="B45" s="5" t="s">
        <v>64</v>
      </c>
      <c r="C45" s="6" t="s">
        <v>60</v>
      </c>
      <c r="D45" s="7" t="s">
        <v>65</v>
      </c>
      <c r="E45" s="22">
        <v>7018</v>
      </c>
      <c r="F45" s="8">
        <v>7018</v>
      </c>
      <c r="G45" s="8">
        <v>0</v>
      </c>
      <c r="H45" s="8">
        <v>0</v>
      </c>
      <c r="I45" s="8">
        <v>0</v>
      </c>
      <c r="J45" s="22">
        <v>0</v>
      </c>
      <c r="K45" s="8">
        <v>0</v>
      </c>
      <c r="L45" s="8">
        <v>0</v>
      </c>
      <c r="M45" s="8">
        <v>0</v>
      </c>
      <c r="N45" s="8">
        <v>0</v>
      </c>
      <c r="O45" s="8">
        <v>0</v>
      </c>
      <c r="P45" s="22">
        <f t="shared" si="0"/>
        <v>7018</v>
      </c>
    </row>
    <row r="46" spans="1:16" customFormat="1" ht="89.25">
      <c r="A46" s="5"/>
      <c r="B46" s="5"/>
      <c r="C46" s="6"/>
      <c r="D46" s="4" t="s">
        <v>145</v>
      </c>
      <c r="E46" s="22">
        <v>7018</v>
      </c>
      <c r="F46" s="8">
        <v>7018</v>
      </c>
      <c r="G46" s="8">
        <v>0</v>
      </c>
      <c r="H46" s="8">
        <v>0</v>
      </c>
      <c r="I46" s="8">
        <v>0</v>
      </c>
      <c r="J46" s="22">
        <v>0</v>
      </c>
      <c r="K46" s="8">
        <v>0</v>
      </c>
      <c r="L46" s="8">
        <v>0</v>
      </c>
      <c r="M46" s="8">
        <v>0</v>
      </c>
      <c r="N46" s="8">
        <v>0</v>
      </c>
      <c r="O46" s="8">
        <v>0</v>
      </c>
      <c r="P46" s="22">
        <f t="shared" ref="P46" si="16">E46+J46</f>
        <v>7018</v>
      </c>
    </row>
    <row r="47" spans="1:16" customFormat="1">
      <c r="A47" s="5"/>
      <c r="B47" s="5"/>
      <c r="C47" s="6"/>
      <c r="D47" s="15" t="s">
        <v>138</v>
      </c>
      <c r="E47" s="22">
        <v>7018</v>
      </c>
      <c r="F47" s="8">
        <v>7018</v>
      </c>
      <c r="G47" s="8">
        <v>0</v>
      </c>
      <c r="H47" s="8">
        <v>0</v>
      </c>
      <c r="I47" s="8">
        <v>0</v>
      </c>
      <c r="J47" s="22">
        <v>0</v>
      </c>
      <c r="K47" s="8">
        <v>0</v>
      </c>
      <c r="L47" s="8">
        <v>0</v>
      </c>
      <c r="M47" s="8">
        <v>0</v>
      </c>
      <c r="N47" s="8">
        <v>0</v>
      </c>
      <c r="O47" s="8">
        <v>0</v>
      </c>
      <c r="P47" s="22">
        <f t="shared" ref="P47" si="17">E47+J47</f>
        <v>7018</v>
      </c>
    </row>
    <row r="48" spans="1:16" ht="25.5">
      <c r="A48" s="10" t="s">
        <v>66</v>
      </c>
      <c r="B48" s="10" t="s">
        <v>68</v>
      </c>
      <c r="C48" s="11" t="s">
        <v>67</v>
      </c>
      <c r="D48" s="12" t="s">
        <v>69</v>
      </c>
      <c r="E48" s="22">
        <v>1133594</v>
      </c>
      <c r="F48" s="13">
        <v>0</v>
      </c>
      <c r="G48" s="13">
        <v>0</v>
      </c>
      <c r="H48" s="13">
        <v>0</v>
      </c>
      <c r="I48" s="13">
        <v>1133594</v>
      </c>
      <c r="J48" s="22">
        <v>0</v>
      </c>
      <c r="K48" s="13">
        <v>0</v>
      </c>
      <c r="L48" s="13">
        <v>0</v>
      </c>
      <c r="M48" s="13">
        <v>0</v>
      </c>
      <c r="N48" s="13">
        <v>0</v>
      </c>
      <c r="O48" s="13">
        <v>0</v>
      </c>
      <c r="P48" s="22">
        <f t="shared" si="0"/>
        <v>1133594</v>
      </c>
    </row>
    <row r="49" spans="1:16">
      <c r="A49" s="10"/>
      <c r="B49" s="10"/>
      <c r="C49" s="11"/>
      <c r="D49" s="15" t="s">
        <v>138</v>
      </c>
      <c r="E49" s="22">
        <v>1133594</v>
      </c>
      <c r="F49" s="13">
        <v>0</v>
      </c>
      <c r="G49" s="13">
        <v>0</v>
      </c>
      <c r="H49" s="13">
        <v>0</v>
      </c>
      <c r="I49" s="13">
        <v>1133594</v>
      </c>
      <c r="J49" s="22">
        <v>0</v>
      </c>
      <c r="K49" s="13">
        <v>0</v>
      </c>
      <c r="L49" s="13">
        <v>0</v>
      </c>
      <c r="M49" s="13">
        <v>0</v>
      </c>
      <c r="N49" s="13">
        <v>0</v>
      </c>
      <c r="O49" s="13">
        <v>0</v>
      </c>
      <c r="P49" s="22">
        <f t="shared" ref="P49" si="18">E49+J49</f>
        <v>1133594</v>
      </c>
    </row>
    <row r="50" spans="1:16">
      <c r="A50" s="10" t="s">
        <v>70</v>
      </c>
      <c r="B50" s="10" t="s">
        <v>71</v>
      </c>
      <c r="C50" s="11" t="s">
        <v>67</v>
      </c>
      <c r="D50" s="12" t="s">
        <v>72</v>
      </c>
      <c r="E50" s="22">
        <v>1065055</v>
      </c>
      <c r="F50" s="13">
        <v>1065055</v>
      </c>
      <c r="G50" s="13">
        <v>0</v>
      </c>
      <c r="H50" s="13">
        <v>1065055</v>
      </c>
      <c r="I50" s="13">
        <v>0</v>
      </c>
      <c r="J50" s="22">
        <v>0</v>
      </c>
      <c r="K50" s="13">
        <v>0</v>
      </c>
      <c r="L50" s="13">
        <v>0</v>
      </c>
      <c r="M50" s="13">
        <v>0</v>
      </c>
      <c r="N50" s="13">
        <v>0</v>
      </c>
      <c r="O50" s="13">
        <v>0</v>
      </c>
      <c r="P50" s="22">
        <f t="shared" si="0"/>
        <v>1065055</v>
      </c>
    </row>
    <row r="51" spans="1:16">
      <c r="A51" s="10"/>
      <c r="B51" s="10"/>
      <c r="C51" s="11"/>
      <c r="D51" s="15" t="s">
        <v>138</v>
      </c>
      <c r="E51" s="22">
        <v>1065055</v>
      </c>
      <c r="F51" s="13">
        <v>1065055</v>
      </c>
      <c r="G51" s="13">
        <v>0</v>
      </c>
      <c r="H51" s="13">
        <v>1065055</v>
      </c>
      <c r="I51" s="13">
        <v>0</v>
      </c>
      <c r="J51" s="22">
        <v>0</v>
      </c>
      <c r="K51" s="13">
        <v>0</v>
      </c>
      <c r="L51" s="13">
        <v>0</v>
      </c>
      <c r="M51" s="13">
        <v>0</v>
      </c>
      <c r="N51" s="13">
        <v>0</v>
      </c>
      <c r="O51" s="13">
        <v>0</v>
      </c>
      <c r="P51" s="22">
        <f t="shared" ref="P51" si="19">E51+J51</f>
        <v>1065055</v>
      </c>
    </row>
    <row r="52" spans="1:16" ht="25.5">
      <c r="A52" s="10" t="s">
        <v>73</v>
      </c>
      <c r="B52" s="10" t="s">
        <v>75</v>
      </c>
      <c r="C52" s="11" t="s">
        <v>74</v>
      </c>
      <c r="D52" s="12" t="s">
        <v>76</v>
      </c>
      <c r="E52" s="22">
        <v>4368670</v>
      </c>
      <c r="F52" s="13">
        <v>4368670</v>
      </c>
      <c r="G52" s="13">
        <v>3204648</v>
      </c>
      <c r="H52" s="13">
        <v>113500</v>
      </c>
      <c r="I52" s="13">
        <v>0</v>
      </c>
      <c r="J52" s="22">
        <v>0</v>
      </c>
      <c r="K52" s="13">
        <v>0</v>
      </c>
      <c r="L52" s="13">
        <v>0</v>
      </c>
      <c r="M52" s="13">
        <v>0</v>
      </c>
      <c r="N52" s="13">
        <v>0</v>
      </c>
      <c r="O52" s="13">
        <v>0</v>
      </c>
      <c r="P52" s="22">
        <f t="shared" si="0"/>
        <v>4368670</v>
      </c>
    </row>
    <row r="53" spans="1:16">
      <c r="A53" s="10"/>
      <c r="B53" s="10"/>
      <c r="C53" s="11"/>
      <c r="D53" s="15" t="s">
        <v>138</v>
      </c>
      <c r="E53" s="22">
        <v>4368670</v>
      </c>
      <c r="F53" s="13">
        <v>4368670</v>
      </c>
      <c r="G53" s="13">
        <v>3204648</v>
      </c>
      <c r="H53" s="13">
        <v>113500</v>
      </c>
      <c r="I53" s="13">
        <v>0</v>
      </c>
      <c r="J53" s="22">
        <v>0</v>
      </c>
      <c r="K53" s="13">
        <v>0</v>
      </c>
      <c r="L53" s="13">
        <v>0</v>
      </c>
      <c r="M53" s="13">
        <v>0</v>
      </c>
      <c r="N53" s="13">
        <v>0</v>
      </c>
      <c r="O53" s="13">
        <v>0</v>
      </c>
      <c r="P53" s="22">
        <f t="shared" ref="P53" si="20">E53+J53</f>
        <v>4368670</v>
      </c>
    </row>
    <row r="54" spans="1:16" ht="25.5">
      <c r="A54" s="10" t="s">
        <v>77</v>
      </c>
      <c r="B54" s="10" t="s">
        <v>79</v>
      </c>
      <c r="C54" s="11" t="s">
        <v>78</v>
      </c>
      <c r="D54" s="12" t="s">
        <v>80</v>
      </c>
      <c r="E54" s="22">
        <v>0</v>
      </c>
      <c r="F54" s="13">
        <v>0</v>
      </c>
      <c r="G54" s="13">
        <v>0</v>
      </c>
      <c r="H54" s="13">
        <v>0</v>
      </c>
      <c r="I54" s="13">
        <v>0</v>
      </c>
      <c r="J54" s="22">
        <v>19000</v>
      </c>
      <c r="K54" s="13">
        <v>0</v>
      </c>
      <c r="L54" s="13">
        <v>19000</v>
      </c>
      <c r="M54" s="13">
        <v>0</v>
      </c>
      <c r="N54" s="13">
        <v>0</v>
      </c>
      <c r="O54" s="13">
        <v>0</v>
      </c>
      <c r="P54" s="22">
        <f t="shared" si="0"/>
        <v>19000</v>
      </c>
    </row>
    <row r="55" spans="1:16">
      <c r="A55" s="10"/>
      <c r="B55" s="10"/>
      <c r="C55" s="11"/>
      <c r="D55" s="15" t="s">
        <v>138</v>
      </c>
      <c r="E55" s="22">
        <v>0</v>
      </c>
      <c r="F55" s="13">
        <v>0</v>
      </c>
      <c r="G55" s="13">
        <v>0</v>
      </c>
      <c r="H55" s="13">
        <v>0</v>
      </c>
      <c r="I55" s="13">
        <v>0</v>
      </c>
      <c r="J55" s="22">
        <v>19000</v>
      </c>
      <c r="K55" s="13">
        <v>0</v>
      </c>
      <c r="L55" s="13">
        <v>19000</v>
      </c>
      <c r="M55" s="13">
        <v>0</v>
      </c>
      <c r="N55" s="13">
        <v>0</v>
      </c>
      <c r="O55" s="13">
        <v>0</v>
      </c>
      <c r="P55" s="22">
        <f t="shared" ref="P55" si="21">E55+J55</f>
        <v>19000</v>
      </c>
    </row>
    <row r="56" spans="1:16" customFormat="1" ht="30">
      <c r="A56" s="16" t="s">
        <v>81</v>
      </c>
      <c r="B56" s="17"/>
      <c r="C56" s="18"/>
      <c r="D56" s="19" t="s">
        <v>131</v>
      </c>
      <c r="E56" s="20">
        <v>54865167</v>
      </c>
      <c r="F56" s="20">
        <v>54865167</v>
      </c>
      <c r="G56" s="20">
        <v>40658614</v>
      </c>
      <c r="H56" s="20">
        <v>4260440</v>
      </c>
      <c r="I56" s="20">
        <v>0</v>
      </c>
      <c r="J56" s="20">
        <v>114820</v>
      </c>
      <c r="K56" s="20">
        <v>0</v>
      </c>
      <c r="L56" s="20">
        <v>114820</v>
      </c>
      <c r="M56" s="20">
        <v>0</v>
      </c>
      <c r="N56" s="20">
        <v>0</v>
      </c>
      <c r="O56" s="20">
        <v>0</v>
      </c>
      <c r="P56" s="20">
        <f t="shared" si="0"/>
        <v>54979987</v>
      </c>
    </row>
    <row r="57" spans="1:16" customFormat="1" ht="30">
      <c r="A57" s="16" t="s">
        <v>82</v>
      </c>
      <c r="B57" s="17"/>
      <c r="C57" s="18"/>
      <c r="D57" s="19" t="s">
        <v>131</v>
      </c>
      <c r="E57" s="20">
        <v>54865167</v>
      </c>
      <c r="F57" s="20">
        <v>54865167</v>
      </c>
      <c r="G57" s="20">
        <v>40658614</v>
      </c>
      <c r="H57" s="20">
        <v>4260440</v>
      </c>
      <c r="I57" s="20">
        <v>0</v>
      </c>
      <c r="J57" s="20">
        <v>114820</v>
      </c>
      <c r="K57" s="20">
        <v>0</v>
      </c>
      <c r="L57" s="20">
        <v>114820</v>
      </c>
      <c r="M57" s="20">
        <v>0</v>
      </c>
      <c r="N57" s="20">
        <v>0</v>
      </c>
      <c r="O57" s="20">
        <v>0</v>
      </c>
      <c r="P57" s="20">
        <f t="shared" si="0"/>
        <v>54979987</v>
      </c>
    </row>
    <row r="58" spans="1:16" customFormat="1" ht="38.25">
      <c r="A58" s="5" t="s">
        <v>83</v>
      </c>
      <c r="B58" s="5" t="s">
        <v>84</v>
      </c>
      <c r="C58" s="6" t="s">
        <v>20</v>
      </c>
      <c r="D58" s="7" t="s">
        <v>85</v>
      </c>
      <c r="E58" s="22">
        <v>780495</v>
      </c>
      <c r="F58" s="8">
        <v>780495</v>
      </c>
      <c r="G58" s="8">
        <v>639750</v>
      </c>
      <c r="H58" s="8">
        <v>0</v>
      </c>
      <c r="I58" s="8">
        <v>0</v>
      </c>
      <c r="J58" s="22">
        <v>0</v>
      </c>
      <c r="K58" s="8">
        <v>0</v>
      </c>
      <c r="L58" s="8">
        <v>0</v>
      </c>
      <c r="M58" s="8">
        <v>0</v>
      </c>
      <c r="N58" s="8">
        <v>0</v>
      </c>
      <c r="O58" s="8">
        <v>0</v>
      </c>
      <c r="P58" s="22">
        <f t="shared" si="0"/>
        <v>780495</v>
      </c>
    </row>
    <row r="59" spans="1:16" customFormat="1">
      <c r="A59" s="5"/>
      <c r="B59" s="5"/>
      <c r="C59" s="6"/>
      <c r="D59" s="15" t="s">
        <v>138</v>
      </c>
      <c r="E59" s="22">
        <v>780495</v>
      </c>
      <c r="F59" s="8">
        <v>780495</v>
      </c>
      <c r="G59" s="8">
        <v>639750</v>
      </c>
      <c r="H59" s="8">
        <v>0</v>
      </c>
      <c r="I59" s="8">
        <v>0</v>
      </c>
      <c r="J59" s="22">
        <v>0</v>
      </c>
      <c r="K59" s="8">
        <v>0</v>
      </c>
      <c r="L59" s="8">
        <v>0</v>
      </c>
      <c r="M59" s="8">
        <v>0</v>
      </c>
      <c r="N59" s="8">
        <v>0</v>
      </c>
      <c r="O59" s="8">
        <v>0</v>
      </c>
      <c r="P59" s="22">
        <f t="shared" ref="P59" si="22">E59+J59</f>
        <v>780495</v>
      </c>
    </row>
    <row r="60" spans="1:16" customFormat="1">
      <c r="A60" s="5" t="s">
        <v>86</v>
      </c>
      <c r="B60" s="5" t="s">
        <v>46</v>
      </c>
      <c r="C60" s="6" t="s">
        <v>87</v>
      </c>
      <c r="D60" s="7" t="s">
        <v>88</v>
      </c>
      <c r="E60" s="22">
        <v>11537932</v>
      </c>
      <c r="F60" s="8">
        <v>11537932</v>
      </c>
      <c r="G60" s="8">
        <v>8193964</v>
      </c>
      <c r="H60" s="8">
        <v>1098267</v>
      </c>
      <c r="I60" s="8">
        <v>0</v>
      </c>
      <c r="J60" s="22">
        <v>2300</v>
      </c>
      <c r="K60" s="8">
        <v>0</v>
      </c>
      <c r="L60" s="8">
        <v>2300</v>
      </c>
      <c r="M60" s="8">
        <v>0</v>
      </c>
      <c r="N60" s="8">
        <v>0</v>
      </c>
      <c r="O60" s="8">
        <v>0</v>
      </c>
      <c r="P60" s="22">
        <f t="shared" si="0"/>
        <v>11540232</v>
      </c>
    </row>
    <row r="61" spans="1:16" customFormat="1">
      <c r="A61" s="5"/>
      <c r="B61" s="5"/>
      <c r="C61" s="6"/>
      <c r="D61" s="15" t="s">
        <v>138</v>
      </c>
      <c r="E61" s="22">
        <v>11537932</v>
      </c>
      <c r="F61" s="8">
        <v>11537932</v>
      </c>
      <c r="G61" s="8">
        <v>8193964</v>
      </c>
      <c r="H61" s="8">
        <v>1098267</v>
      </c>
      <c r="I61" s="8">
        <v>0</v>
      </c>
      <c r="J61" s="22">
        <v>2300</v>
      </c>
      <c r="K61" s="8">
        <v>0</v>
      </c>
      <c r="L61" s="8">
        <v>2300</v>
      </c>
      <c r="M61" s="8">
        <v>0</v>
      </c>
      <c r="N61" s="8">
        <v>0</v>
      </c>
      <c r="O61" s="8">
        <v>0</v>
      </c>
      <c r="P61" s="22">
        <f t="shared" ref="P61" si="23">E61+J61</f>
        <v>11540232</v>
      </c>
    </row>
    <row r="62" spans="1:16" customFormat="1" ht="38.25">
      <c r="A62" s="5" t="s">
        <v>89</v>
      </c>
      <c r="B62" s="5" t="s">
        <v>91</v>
      </c>
      <c r="C62" s="6" t="s">
        <v>90</v>
      </c>
      <c r="D62" s="7" t="s">
        <v>92</v>
      </c>
      <c r="E62" s="22">
        <v>10409513</v>
      </c>
      <c r="F62" s="8">
        <v>10409513</v>
      </c>
      <c r="G62" s="8">
        <v>6077958</v>
      </c>
      <c r="H62" s="8">
        <v>2676501</v>
      </c>
      <c r="I62" s="8">
        <v>0</v>
      </c>
      <c r="J62" s="22">
        <v>0</v>
      </c>
      <c r="K62" s="8">
        <v>0</v>
      </c>
      <c r="L62" s="8">
        <v>0</v>
      </c>
      <c r="M62" s="8">
        <v>0</v>
      </c>
      <c r="N62" s="8">
        <v>0</v>
      </c>
      <c r="O62" s="8">
        <v>0</v>
      </c>
      <c r="P62" s="22">
        <f t="shared" si="0"/>
        <v>10409513</v>
      </c>
    </row>
    <row r="63" spans="1:16" customFormat="1">
      <c r="A63" s="5"/>
      <c r="B63" s="5"/>
      <c r="C63" s="6"/>
      <c r="D63" s="15" t="s">
        <v>138</v>
      </c>
      <c r="E63" s="22">
        <v>10409513</v>
      </c>
      <c r="F63" s="8">
        <v>10409513</v>
      </c>
      <c r="G63" s="8">
        <v>6077958</v>
      </c>
      <c r="H63" s="8">
        <v>2676501</v>
      </c>
      <c r="I63" s="8">
        <v>0</v>
      </c>
      <c r="J63" s="22">
        <v>0</v>
      </c>
      <c r="K63" s="8">
        <v>0</v>
      </c>
      <c r="L63" s="8">
        <v>0</v>
      </c>
      <c r="M63" s="8">
        <v>0</v>
      </c>
      <c r="N63" s="8">
        <v>0</v>
      </c>
      <c r="O63" s="8">
        <v>0</v>
      </c>
      <c r="P63" s="22">
        <f t="shared" ref="P63" si="24">E63+J63</f>
        <v>10409513</v>
      </c>
    </row>
    <row r="64" spans="1:16" customFormat="1" ht="38.25">
      <c r="A64" s="5" t="s">
        <v>93</v>
      </c>
      <c r="B64" s="5" t="s">
        <v>94</v>
      </c>
      <c r="C64" s="6" t="s">
        <v>90</v>
      </c>
      <c r="D64" s="7" t="s">
        <v>95</v>
      </c>
      <c r="E64" s="22">
        <v>25391300</v>
      </c>
      <c r="F64" s="8">
        <v>25391300</v>
      </c>
      <c r="G64" s="8">
        <v>20812500</v>
      </c>
      <c r="H64" s="8">
        <v>0</v>
      </c>
      <c r="I64" s="8">
        <v>0</v>
      </c>
      <c r="J64" s="22">
        <v>0</v>
      </c>
      <c r="K64" s="8">
        <v>0</v>
      </c>
      <c r="L64" s="8">
        <v>0</v>
      </c>
      <c r="M64" s="8">
        <v>0</v>
      </c>
      <c r="N64" s="8">
        <v>0</v>
      </c>
      <c r="O64" s="8">
        <v>0</v>
      </c>
      <c r="P64" s="22">
        <f t="shared" si="0"/>
        <v>25391300</v>
      </c>
    </row>
    <row r="65" spans="1:16" customFormat="1" ht="25.5">
      <c r="A65" s="5"/>
      <c r="B65" s="5"/>
      <c r="C65" s="6"/>
      <c r="D65" s="4" t="s">
        <v>150</v>
      </c>
      <c r="E65" s="22">
        <v>25391300</v>
      </c>
      <c r="F65" s="8">
        <v>25391300</v>
      </c>
      <c r="G65" s="8">
        <v>20812500</v>
      </c>
      <c r="H65" s="8">
        <v>0</v>
      </c>
      <c r="I65" s="8">
        <v>0</v>
      </c>
      <c r="J65" s="22">
        <v>0</v>
      </c>
      <c r="K65" s="8">
        <v>0</v>
      </c>
      <c r="L65" s="8">
        <v>0</v>
      </c>
      <c r="M65" s="8">
        <v>0</v>
      </c>
      <c r="N65" s="8">
        <v>0</v>
      </c>
      <c r="O65" s="8">
        <v>0</v>
      </c>
      <c r="P65" s="22">
        <f t="shared" ref="P65" si="25">E65+J65</f>
        <v>25391300</v>
      </c>
    </row>
    <row r="66" spans="1:16" customFormat="1">
      <c r="A66" s="5"/>
      <c r="B66" s="5"/>
      <c r="C66" s="6"/>
      <c r="D66" s="15" t="s">
        <v>138</v>
      </c>
      <c r="E66" s="22">
        <v>25391300</v>
      </c>
      <c r="F66" s="8">
        <v>25391300</v>
      </c>
      <c r="G66" s="8">
        <v>20812500</v>
      </c>
      <c r="H66" s="8">
        <v>0</v>
      </c>
      <c r="I66" s="8">
        <v>0</v>
      </c>
      <c r="J66" s="22">
        <v>0</v>
      </c>
      <c r="K66" s="8">
        <v>0</v>
      </c>
      <c r="L66" s="8">
        <v>0</v>
      </c>
      <c r="M66" s="8">
        <v>0</v>
      </c>
      <c r="N66" s="8">
        <v>0</v>
      </c>
      <c r="O66" s="8">
        <v>0</v>
      </c>
      <c r="P66" s="22">
        <f t="shared" ref="P66" si="26">E66+J66</f>
        <v>25391300</v>
      </c>
    </row>
    <row r="67" spans="1:16" customFormat="1" ht="25.5">
      <c r="A67" s="5" t="s">
        <v>96</v>
      </c>
      <c r="B67" s="5" t="s">
        <v>98</v>
      </c>
      <c r="C67" s="6" t="s">
        <v>97</v>
      </c>
      <c r="D67" s="7" t="s">
        <v>99</v>
      </c>
      <c r="E67" s="22">
        <v>3537614</v>
      </c>
      <c r="F67" s="8">
        <v>3537614</v>
      </c>
      <c r="G67" s="8">
        <v>2747830</v>
      </c>
      <c r="H67" s="8">
        <v>185259</v>
      </c>
      <c r="I67" s="8">
        <v>0</v>
      </c>
      <c r="J67" s="22">
        <v>112520</v>
      </c>
      <c r="K67" s="8">
        <v>0</v>
      </c>
      <c r="L67" s="8">
        <v>112520</v>
      </c>
      <c r="M67" s="8">
        <v>0</v>
      </c>
      <c r="N67" s="8">
        <v>0</v>
      </c>
      <c r="O67" s="8">
        <v>0</v>
      </c>
      <c r="P67" s="22">
        <f t="shared" si="0"/>
        <v>3650134</v>
      </c>
    </row>
    <row r="68" spans="1:16" customFormat="1">
      <c r="A68" s="5"/>
      <c r="B68" s="5"/>
      <c r="C68" s="6"/>
      <c r="D68" s="15" t="s">
        <v>138</v>
      </c>
      <c r="E68" s="22">
        <v>3537614</v>
      </c>
      <c r="F68" s="8">
        <v>3537614</v>
      </c>
      <c r="G68" s="8">
        <v>2747830</v>
      </c>
      <c r="H68" s="8">
        <v>185259</v>
      </c>
      <c r="I68" s="8">
        <v>0</v>
      </c>
      <c r="J68" s="22">
        <v>112520</v>
      </c>
      <c r="K68" s="8">
        <v>0</v>
      </c>
      <c r="L68" s="8">
        <v>112520</v>
      </c>
      <c r="M68" s="8">
        <v>0</v>
      </c>
      <c r="N68" s="8">
        <v>0</v>
      </c>
      <c r="O68" s="8">
        <v>0</v>
      </c>
      <c r="P68" s="22">
        <f t="shared" ref="P68" si="27">E68+J68</f>
        <v>3650134</v>
      </c>
    </row>
    <row r="69" spans="1:16" ht="25.5">
      <c r="A69" s="10" t="s">
        <v>100</v>
      </c>
      <c r="B69" s="10" t="s">
        <v>102</v>
      </c>
      <c r="C69" s="11" t="s">
        <v>101</v>
      </c>
      <c r="D69" s="12" t="s">
        <v>103</v>
      </c>
      <c r="E69" s="22">
        <v>1076384</v>
      </c>
      <c r="F69" s="13">
        <v>1076384</v>
      </c>
      <c r="G69" s="13">
        <v>844077</v>
      </c>
      <c r="H69" s="13">
        <v>0</v>
      </c>
      <c r="I69" s="13">
        <v>0</v>
      </c>
      <c r="J69" s="22">
        <v>0</v>
      </c>
      <c r="K69" s="13">
        <v>0</v>
      </c>
      <c r="L69" s="13">
        <v>0</v>
      </c>
      <c r="M69" s="13">
        <v>0</v>
      </c>
      <c r="N69" s="13">
        <v>0</v>
      </c>
      <c r="O69" s="13">
        <v>0</v>
      </c>
      <c r="P69" s="22">
        <f t="shared" si="0"/>
        <v>1076384</v>
      </c>
    </row>
    <row r="70" spans="1:16">
      <c r="A70" s="10"/>
      <c r="B70" s="10"/>
      <c r="C70" s="11"/>
      <c r="D70" s="15" t="s">
        <v>138</v>
      </c>
      <c r="E70" s="22">
        <v>1076384</v>
      </c>
      <c r="F70" s="13">
        <v>1076384</v>
      </c>
      <c r="G70" s="13">
        <v>844077</v>
      </c>
      <c r="H70" s="13">
        <v>0</v>
      </c>
      <c r="I70" s="13">
        <v>0</v>
      </c>
      <c r="J70" s="22">
        <v>0</v>
      </c>
      <c r="K70" s="13">
        <v>0</v>
      </c>
      <c r="L70" s="13">
        <v>0</v>
      </c>
      <c r="M70" s="13">
        <v>0</v>
      </c>
      <c r="N70" s="13">
        <v>0</v>
      </c>
      <c r="O70" s="13">
        <v>0</v>
      </c>
      <c r="P70" s="22">
        <f t="shared" ref="P70" si="28">E70+J70</f>
        <v>1076384</v>
      </c>
    </row>
    <row r="71" spans="1:16">
      <c r="A71" s="10" t="s">
        <v>104</v>
      </c>
      <c r="B71" s="10" t="s">
        <v>105</v>
      </c>
      <c r="C71" s="11" t="s">
        <v>101</v>
      </c>
      <c r="D71" s="12" t="s">
        <v>106</v>
      </c>
      <c r="E71" s="22">
        <v>59660</v>
      </c>
      <c r="F71" s="13">
        <v>59660</v>
      </c>
      <c r="G71" s="13">
        <v>0</v>
      </c>
      <c r="H71" s="13">
        <v>0</v>
      </c>
      <c r="I71" s="13">
        <v>0</v>
      </c>
      <c r="J71" s="22">
        <v>0</v>
      </c>
      <c r="K71" s="13">
        <v>0</v>
      </c>
      <c r="L71" s="13">
        <v>0</v>
      </c>
      <c r="M71" s="13">
        <v>0</v>
      </c>
      <c r="N71" s="13">
        <v>0</v>
      </c>
      <c r="O71" s="13">
        <v>0</v>
      </c>
      <c r="P71" s="22">
        <f t="shared" si="0"/>
        <v>59660</v>
      </c>
    </row>
    <row r="72" spans="1:16">
      <c r="A72" s="10"/>
      <c r="B72" s="10"/>
      <c r="C72" s="11"/>
      <c r="D72" s="15" t="s">
        <v>138</v>
      </c>
      <c r="E72" s="22">
        <v>59660</v>
      </c>
      <c r="F72" s="13">
        <v>59660</v>
      </c>
      <c r="G72" s="13">
        <v>0</v>
      </c>
      <c r="H72" s="13">
        <v>0</v>
      </c>
      <c r="I72" s="13">
        <v>0</v>
      </c>
      <c r="J72" s="22">
        <v>0</v>
      </c>
      <c r="K72" s="13">
        <v>0</v>
      </c>
      <c r="L72" s="13">
        <v>0</v>
      </c>
      <c r="M72" s="13">
        <v>0</v>
      </c>
      <c r="N72" s="13">
        <v>0</v>
      </c>
      <c r="O72" s="13">
        <v>0</v>
      </c>
      <c r="P72" s="22">
        <f t="shared" ref="P72" si="29">E72+J72</f>
        <v>59660</v>
      </c>
    </row>
    <row r="73" spans="1:16" customFormat="1">
      <c r="A73" s="5" t="s">
        <v>107</v>
      </c>
      <c r="B73" s="5" t="s">
        <v>109</v>
      </c>
      <c r="C73" s="6" t="s">
        <v>108</v>
      </c>
      <c r="D73" s="7" t="s">
        <v>110</v>
      </c>
      <c r="E73" s="22">
        <v>350150</v>
      </c>
      <c r="F73" s="8">
        <v>350150</v>
      </c>
      <c r="G73" s="8">
        <v>251220</v>
      </c>
      <c r="H73" s="8">
        <v>0</v>
      </c>
      <c r="I73" s="8">
        <v>0</v>
      </c>
      <c r="J73" s="22">
        <v>0</v>
      </c>
      <c r="K73" s="8">
        <v>0</v>
      </c>
      <c r="L73" s="8">
        <v>0</v>
      </c>
      <c r="M73" s="8">
        <v>0</v>
      </c>
      <c r="N73" s="8">
        <v>0</v>
      </c>
      <c r="O73" s="8">
        <v>0</v>
      </c>
      <c r="P73" s="22">
        <f t="shared" si="0"/>
        <v>350150</v>
      </c>
    </row>
    <row r="74" spans="1:16" customFormat="1">
      <c r="A74" s="5"/>
      <c r="B74" s="5"/>
      <c r="C74" s="6"/>
      <c r="D74" s="15" t="s">
        <v>138</v>
      </c>
      <c r="E74" s="22">
        <v>350150</v>
      </c>
      <c r="F74" s="8">
        <v>350150</v>
      </c>
      <c r="G74" s="8">
        <v>251220</v>
      </c>
      <c r="H74" s="8">
        <v>0</v>
      </c>
      <c r="I74" s="8">
        <v>0</v>
      </c>
      <c r="J74" s="22">
        <v>0</v>
      </c>
      <c r="K74" s="8">
        <v>0</v>
      </c>
      <c r="L74" s="8">
        <v>0</v>
      </c>
      <c r="M74" s="8">
        <v>0</v>
      </c>
      <c r="N74" s="8">
        <v>0</v>
      </c>
      <c r="O74" s="8">
        <v>0</v>
      </c>
      <c r="P74" s="22">
        <f t="shared" ref="P74" si="30">E74+J74</f>
        <v>350150</v>
      </c>
    </row>
    <row r="75" spans="1:16" customFormat="1" ht="38.25">
      <c r="A75" s="5" t="s">
        <v>111</v>
      </c>
      <c r="B75" s="5" t="s">
        <v>113</v>
      </c>
      <c r="C75" s="6" t="s">
        <v>112</v>
      </c>
      <c r="D75" s="7" t="s">
        <v>114</v>
      </c>
      <c r="E75" s="22">
        <v>1722119</v>
      </c>
      <c r="F75" s="8">
        <v>1722119</v>
      </c>
      <c r="G75" s="8">
        <v>1091315</v>
      </c>
      <c r="H75" s="8">
        <v>300413</v>
      </c>
      <c r="I75" s="8">
        <v>0</v>
      </c>
      <c r="J75" s="22">
        <v>0</v>
      </c>
      <c r="K75" s="8">
        <v>0</v>
      </c>
      <c r="L75" s="8">
        <v>0</v>
      </c>
      <c r="M75" s="8">
        <v>0</v>
      </c>
      <c r="N75" s="8">
        <v>0</v>
      </c>
      <c r="O75" s="8">
        <v>0</v>
      </c>
      <c r="P75" s="22">
        <f t="shared" si="0"/>
        <v>1722119</v>
      </c>
    </row>
    <row r="76" spans="1:16" customFormat="1">
      <c r="A76" s="5"/>
      <c r="B76" s="5"/>
      <c r="C76" s="6"/>
      <c r="D76" s="15" t="s">
        <v>138</v>
      </c>
      <c r="E76" s="22">
        <v>1722119</v>
      </c>
      <c r="F76" s="8">
        <v>1722119</v>
      </c>
      <c r="G76" s="8">
        <v>1091315</v>
      </c>
      <c r="H76" s="8">
        <v>300413</v>
      </c>
      <c r="I76" s="8">
        <v>0</v>
      </c>
      <c r="J76" s="22">
        <v>0</v>
      </c>
      <c r="K76" s="8">
        <v>0</v>
      </c>
      <c r="L76" s="8">
        <v>0</v>
      </c>
      <c r="M76" s="8">
        <v>0</v>
      </c>
      <c r="N76" s="8">
        <v>0</v>
      </c>
      <c r="O76" s="8">
        <v>0</v>
      </c>
      <c r="P76" s="22">
        <f t="shared" ref="P76" si="31">E76+J76</f>
        <v>1722119</v>
      </c>
    </row>
    <row r="77" spans="1:16" customFormat="1" ht="45">
      <c r="A77" s="16" t="s">
        <v>115</v>
      </c>
      <c r="B77" s="17"/>
      <c r="C77" s="18"/>
      <c r="D77" s="19" t="s">
        <v>136</v>
      </c>
      <c r="E77" s="20">
        <v>1412906</v>
      </c>
      <c r="F77" s="20">
        <v>1372906</v>
      </c>
      <c r="G77" s="20">
        <v>572395</v>
      </c>
      <c r="H77" s="20">
        <v>0</v>
      </c>
      <c r="I77" s="20">
        <v>0</v>
      </c>
      <c r="J77" s="20">
        <v>0</v>
      </c>
      <c r="K77" s="20">
        <v>0</v>
      </c>
      <c r="L77" s="20">
        <v>0</v>
      </c>
      <c r="M77" s="20">
        <v>0</v>
      </c>
      <c r="N77" s="20">
        <v>0</v>
      </c>
      <c r="O77" s="20">
        <v>0</v>
      </c>
      <c r="P77" s="20">
        <f t="shared" si="0"/>
        <v>1412906</v>
      </c>
    </row>
    <row r="78" spans="1:16" customFormat="1" ht="45">
      <c r="A78" s="16" t="s">
        <v>116</v>
      </c>
      <c r="B78" s="17"/>
      <c r="C78" s="18"/>
      <c r="D78" s="19" t="s">
        <v>136</v>
      </c>
      <c r="E78" s="20">
        <v>1412906</v>
      </c>
      <c r="F78" s="20">
        <v>1372906</v>
      </c>
      <c r="G78" s="20">
        <v>572395</v>
      </c>
      <c r="H78" s="20">
        <v>0</v>
      </c>
      <c r="I78" s="20">
        <v>0</v>
      </c>
      <c r="J78" s="20">
        <v>0</v>
      </c>
      <c r="K78" s="20">
        <v>0</v>
      </c>
      <c r="L78" s="20">
        <v>0</v>
      </c>
      <c r="M78" s="20">
        <v>0</v>
      </c>
      <c r="N78" s="20">
        <v>0</v>
      </c>
      <c r="O78" s="20">
        <v>0</v>
      </c>
      <c r="P78" s="20">
        <f t="shared" si="0"/>
        <v>1412906</v>
      </c>
    </row>
    <row r="79" spans="1:16" customFormat="1" ht="38.25">
      <c r="A79" s="5" t="s">
        <v>117</v>
      </c>
      <c r="B79" s="5" t="s">
        <v>84</v>
      </c>
      <c r="C79" s="6" t="s">
        <v>20</v>
      </c>
      <c r="D79" s="7" t="s">
        <v>85</v>
      </c>
      <c r="E79" s="22">
        <v>698322</v>
      </c>
      <c r="F79" s="8">
        <v>698322</v>
      </c>
      <c r="G79" s="8">
        <v>572395</v>
      </c>
      <c r="H79" s="8">
        <v>0</v>
      </c>
      <c r="I79" s="8">
        <v>0</v>
      </c>
      <c r="J79" s="22">
        <v>0</v>
      </c>
      <c r="K79" s="8">
        <v>0</v>
      </c>
      <c r="L79" s="8">
        <v>0</v>
      </c>
      <c r="M79" s="8">
        <v>0</v>
      </c>
      <c r="N79" s="8">
        <v>0</v>
      </c>
      <c r="O79" s="8">
        <v>0</v>
      </c>
      <c r="P79" s="22">
        <f t="shared" si="0"/>
        <v>698322</v>
      </c>
    </row>
    <row r="80" spans="1:16" customFormat="1">
      <c r="A80" s="5"/>
      <c r="B80" s="5"/>
      <c r="C80" s="6"/>
      <c r="D80" s="15" t="s">
        <v>138</v>
      </c>
      <c r="E80" s="22">
        <v>698322</v>
      </c>
      <c r="F80" s="8">
        <v>698322</v>
      </c>
      <c r="G80" s="8">
        <v>572395</v>
      </c>
      <c r="H80" s="8">
        <v>0</v>
      </c>
      <c r="I80" s="8">
        <v>0</v>
      </c>
      <c r="J80" s="22">
        <v>0</v>
      </c>
      <c r="K80" s="8">
        <v>0</v>
      </c>
      <c r="L80" s="8">
        <v>0</v>
      </c>
      <c r="M80" s="8">
        <v>0</v>
      </c>
      <c r="N80" s="8">
        <v>0</v>
      </c>
      <c r="O80" s="8">
        <v>0</v>
      </c>
      <c r="P80" s="22">
        <f t="shared" ref="P80" si="32">E80+J80</f>
        <v>698322</v>
      </c>
    </row>
    <row r="81" spans="1:16" customFormat="1">
      <c r="A81" s="5" t="s">
        <v>118</v>
      </c>
      <c r="B81" s="5" t="s">
        <v>120</v>
      </c>
      <c r="C81" s="6" t="s">
        <v>119</v>
      </c>
      <c r="D81" s="7" t="s">
        <v>121</v>
      </c>
      <c r="E81" s="22">
        <v>40000</v>
      </c>
      <c r="F81" s="8">
        <v>0</v>
      </c>
      <c r="G81" s="8">
        <v>0</v>
      </c>
      <c r="H81" s="8">
        <v>0</v>
      </c>
      <c r="I81" s="8">
        <v>0</v>
      </c>
      <c r="J81" s="22">
        <v>0</v>
      </c>
      <c r="K81" s="8">
        <v>0</v>
      </c>
      <c r="L81" s="8">
        <v>0</v>
      </c>
      <c r="M81" s="8">
        <v>0</v>
      </c>
      <c r="N81" s="8">
        <v>0</v>
      </c>
      <c r="O81" s="8">
        <v>0</v>
      </c>
      <c r="P81" s="22">
        <f t="shared" si="0"/>
        <v>40000</v>
      </c>
    </row>
    <row r="82" spans="1:16" customFormat="1">
      <c r="A82" s="5"/>
      <c r="B82" s="5"/>
      <c r="C82" s="6"/>
      <c r="D82" s="15" t="s">
        <v>138</v>
      </c>
      <c r="E82" s="22">
        <v>40000</v>
      </c>
      <c r="F82" s="8">
        <v>0</v>
      </c>
      <c r="G82" s="8">
        <v>0</v>
      </c>
      <c r="H82" s="8">
        <v>0</v>
      </c>
      <c r="I82" s="8">
        <v>0</v>
      </c>
      <c r="J82" s="22">
        <v>0</v>
      </c>
      <c r="K82" s="8">
        <v>0</v>
      </c>
      <c r="L82" s="8">
        <v>0</v>
      </c>
      <c r="M82" s="8">
        <v>0</v>
      </c>
      <c r="N82" s="8">
        <v>0</v>
      </c>
      <c r="O82" s="8">
        <v>0</v>
      </c>
      <c r="P82" s="22">
        <f t="shared" ref="P82" si="33">E82+J82</f>
        <v>40000</v>
      </c>
    </row>
    <row r="83" spans="1:16">
      <c r="A83" s="10" t="s">
        <v>122</v>
      </c>
      <c r="B83" s="10" t="s">
        <v>124</v>
      </c>
      <c r="C83" s="11" t="s">
        <v>123</v>
      </c>
      <c r="D83" s="12" t="s">
        <v>125</v>
      </c>
      <c r="E83" s="22">
        <v>674584</v>
      </c>
      <c r="F83" s="13">
        <v>674584</v>
      </c>
      <c r="G83" s="13">
        <v>0</v>
      </c>
      <c r="H83" s="13">
        <v>0</v>
      </c>
      <c r="I83" s="13">
        <v>0</v>
      </c>
      <c r="J83" s="22">
        <v>0</v>
      </c>
      <c r="K83" s="13">
        <v>0</v>
      </c>
      <c r="L83" s="13">
        <v>0</v>
      </c>
      <c r="M83" s="13">
        <v>0</v>
      </c>
      <c r="N83" s="13">
        <v>0</v>
      </c>
      <c r="O83" s="13">
        <v>0</v>
      </c>
      <c r="P83" s="22">
        <f t="shared" si="0"/>
        <v>674584</v>
      </c>
    </row>
    <row r="84" spans="1:16" ht="102">
      <c r="A84" s="10"/>
      <c r="B84" s="10"/>
      <c r="C84" s="11"/>
      <c r="D84" s="26" t="s">
        <v>146</v>
      </c>
      <c r="E84" s="22">
        <v>308906</v>
      </c>
      <c r="F84" s="13">
        <v>308906</v>
      </c>
      <c r="G84" s="13">
        <v>0</v>
      </c>
      <c r="H84" s="13">
        <v>0</v>
      </c>
      <c r="I84" s="13">
        <v>0</v>
      </c>
      <c r="J84" s="22">
        <v>0</v>
      </c>
      <c r="K84" s="13">
        <v>0</v>
      </c>
      <c r="L84" s="13">
        <v>0</v>
      </c>
      <c r="M84" s="13">
        <v>0</v>
      </c>
      <c r="N84" s="13">
        <v>0</v>
      </c>
      <c r="O84" s="13">
        <v>0</v>
      </c>
      <c r="P84" s="22">
        <v>308906</v>
      </c>
    </row>
    <row r="85" spans="1:16" ht="63.75">
      <c r="A85" s="10"/>
      <c r="B85" s="10"/>
      <c r="C85" s="11"/>
      <c r="D85" s="26" t="s">
        <v>147</v>
      </c>
      <c r="E85" s="22">
        <v>50000</v>
      </c>
      <c r="F85" s="13">
        <v>50000</v>
      </c>
      <c r="G85" s="13">
        <v>0</v>
      </c>
      <c r="H85" s="13">
        <v>0</v>
      </c>
      <c r="I85" s="13">
        <v>0</v>
      </c>
      <c r="J85" s="22">
        <v>0</v>
      </c>
      <c r="K85" s="13">
        <v>0</v>
      </c>
      <c r="L85" s="13">
        <v>0</v>
      </c>
      <c r="M85" s="13">
        <v>0</v>
      </c>
      <c r="N85" s="13">
        <v>0</v>
      </c>
      <c r="O85" s="13">
        <v>0</v>
      </c>
      <c r="P85" s="22">
        <v>50000</v>
      </c>
    </row>
    <row r="86" spans="1:16" ht="76.5">
      <c r="A86" s="10"/>
      <c r="B86" s="10"/>
      <c r="C86" s="11"/>
      <c r="D86" s="26" t="s">
        <v>148</v>
      </c>
      <c r="E86" s="22">
        <v>169278</v>
      </c>
      <c r="F86" s="13">
        <v>169278</v>
      </c>
      <c r="G86" s="13">
        <v>0</v>
      </c>
      <c r="H86" s="13">
        <v>0</v>
      </c>
      <c r="I86" s="13">
        <v>0</v>
      </c>
      <c r="J86" s="22">
        <v>0</v>
      </c>
      <c r="K86" s="13">
        <v>0</v>
      </c>
      <c r="L86" s="13">
        <v>0</v>
      </c>
      <c r="M86" s="13">
        <v>0</v>
      </c>
      <c r="N86" s="13">
        <v>0</v>
      </c>
      <c r="O86" s="13">
        <v>0</v>
      </c>
      <c r="P86" s="22">
        <v>169278</v>
      </c>
    </row>
    <row r="87" spans="1:16" ht="76.5">
      <c r="A87" s="10"/>
      <c r="B87" s="10"/>
      <c r="C87" s="11"/>
      <c r="D87" s="26" t="s">
        <v>149</v>
      </c>
      <c r="E87" s="22">
        <v>146400</v>
      </c>
      <c r="F87" s="13">
        <v>146400</v>
      </c>
      <c r="G87" s="13">
        <v>0</v>
      </c>
      <c r="H87" s="13">
        <v>0</v>
      </c>
      <c r="I87" s="13">
        <v>0</v>
      </c>
      <c r="J87" s="22">
        <v>0</v>
      </c>
      <c r="K87" s="13">
        <v>0</v>
      </c>
      <c r="L87" s="13">
        <v>0</v>
      </c>
      <c r="M87" s="13">
        <v>0</v>
      </c>
      <c r="N87" s="13">
        <v>0</v>
      </c>
      <c r="O87" s="13">
        <v>0</v>
      </c>
      <c r="P87" s="22">
        <v>146400</v>
      </c>
    </row>
    <row r="88" spans="1:16">
      <c r="A88" s="10"/>
      <c r="B88" s="10"/>
      <c r="C88" s="11"/>
      <c r="D88" s="15" t="s">
        <v>138</v>
      </c>
      <c r="E88" s="22">
        <v>674584</v>
      </c>
      <c r="F88" s="13">
        <v>674584</v>
      </c>
      <c r="G88" s="13">
        <v>0</v>
      </c>
      <c r="H88" s="13">
        <v>0</v>
      </c>
      <c r="I88" s="13">
        <v>0</v>
      </c>
      <c r="J88" s="22">
        <v>0</v>
      </c>
      <c r="K88" s="13">
        <v>0</v>
      </c>
      <c r="L88" s="13">
        <v>0</v>
      </c>
      <c r="M88" s="13">
        <v>0</v>
      </c>
      <c r="N88" s="13">
        <v>0</v>
      </c>
      <c r="O88" s="13">
        <v>0</v>
      </c>
      <c r="P88" s="22">
        <f t="shared" ref="P88" si="34">E88+J88</f>
        <v>674584</v>
      </c>
    </row>
    <row r="89" spans="1:16" customFormat="1" ht="15">
      <c r="A89" s="17" t="s">
        <v>126</v>
      </c>
      <c r="B89" s="16" t="s">
        <v>126</v>
      </c>
      <c r="C89" s="18" t="s">
        <v>126</v>
      </c>
      <c r="D89" s="19" t="s">
        <v>127</v>
      </c>
      <c r="E89" s="20">
        <v>79724395</v>
      </c>
      <c r="F89" s="20">
        <v>78550801</v>
      </c>
      <c r="G89" s="20">
        <v>54011152</v>
      </c>
      <c r="H89" s="20">
        <v>6603487</v>
      </c>
      <c r="I89" s="20">
        <v>1133594</v>
      </c>
      <c r="J89" s="20">
        <v>453820</v>
      </c>
      <c r="K89" s="20">
        <v>0</v>
      </c>
      <c r="L89" s="20">
        <v>453820</v>
      </c>
      <c r="M89" s="20">
        <v>0</v>
      </c>
      <c r="N89" s="20">
        <v>0</v>
      </c>
      <c r="O89" s="20">
        <v>0</v>
      </c>
      <c r="P89" s="20">
        <f t="shared" si="0"/>
        <v>80178215</v>
      </c>
    </row>
    <row r="90" spans="1:16" customFormat="1" ht="30">
      <c r="A90" s="23"/>
      <c r="B90" s="23"/>
      <c r="C90" s="23"/>
      <c r="D90" s="24" t="s">
        <v>151</v>
      </c>
      <c r="E90" s="25">
        <f>E26+E29+E34+E39+E40+E41+E46+E65</f>
        <v>25503770</v>
      </c>
      <c r="F90" s="25">
        <f t="shared" ref="F90:P90" si="35">F26+F29+F34+F39+F40+F41+F46+F65</f>
        <v>25503770</v>
      </c>
      <c r="G90" s="25">
        <f t="shared" si="35"/>
        <v>20812500</v>
      </c>
      <c r="H90" s="25">
        <f t="shared" si="35"/>
        <v>0</v>
      </c>
      <c r="I90" s="25">
        <f t="shared" si="35"/>
        <v>0</v>
      </c>
      <c r="J90" s="25">
        <f t="shared" si="35"/>
        <v>0</v>
      </c>
      <c r="K90" s="25">
        <f t="shared" si="35"/>
        <v>0</v>
      </c>
      <c r="L90" s="25">
        <f t="shared" si="35"/>
        <v>0</v>
      </c>
      <c r="M90" s="25">
        <f t="shared" si="35"/>
        <v>0</v>
      </c>
      <c r="N90" s="25">
        <f t="shared" si="35"/>
        <v>0</v>
      </c>
      <c r="O90" s="25">
        <f t="shared" si="35"/>
        <v>0</v>
      </c>
      <c r="P90" s="25">
        <f t="shared" si="35"/>
        <v>25503770</v>
      </c>
    </row>
    <row r="91" spans="1:16" customFormat="1"/>
    <row r="92" spans="1:16" customFormat="1">
      <c r="B92" s="2" t="s">
        <v>128</v>
      </c>
      <c r="I92" s="2" t="s">
        <v>137</v>
      </c>
    </row>
  </sheetData>
  <autoFilter ref="A1:A92"/>
  <mergeCells count="24">
    <mergeCell ref="I9:I11"/>
    <mergeCell ref="J8:O8"/>
    <mergeCell ref="J9:J11"/>
    <mergeCell ref="K9:K11"/>
    <mergeCell ref="L9:L11"/>
    <mergeCell ref="M9:N9"/>
    <mergeCell ref="M10:M11"/>
    <mergeCell ref="N10:N11"/>
    <mergeCell ref="L2:O2"/>
    <mergeCell ref="L3:O3"/>
    <mergeCell ref="A4:P4"/>
    <mergeCell ref="A5:P5"/>
    <mergeCell ref="A8:A11"/>
    <mergeCell ref="B8:B11"/>
    <mergeCell ref="C8:C11"/>
    <mergeCell ref="D8:D11"/>
    <mergeCell ref="E8:I8"/>
    <mergeCell ref="E9:E11"/>
    <mergeCell ref="F9:F11"/>
    <mergeCell ref="G9:H9"/>
    <mergeCell ref="O9:O11"/>
    <mergeCell ref="P8:P11"/>
    <mergeCell ref="G10:G11"/>
    <mergeCell ref="H10:H11"/>
  </mergeCells>
  <pageMargins left="0.19685039370078741" right="0.19685039370078741" top="0.39370078740157483" bottom="0.19685039370078741" header="0" footer="0"/>
  <pageSetup paperSize="9" scale="66"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Glavbukh</dc:creator>
  <cp:lastModifiedBy>Glavbukh</cp:lastModifiedBy>
  <cp:lastPrinted>2023-12-24T06:40:33Z</cp:lastPrinted>
  <dcterms:created xsi:type="dcterms:W3CDTF">2023-12-24T05:50:03Z</dcterms:created>
  <dcterms:modified xsi:type="dcterms:W3CDTF">2023-12-24T06:40:35Z</dcterms:modified>
</cp:coreProperties>
</file>