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definedNames>
    <definedName name="_xlnm._FilterDatabase" localSheetId="0" hidden="1">Лист1!$A$1:$A$122</definedName>
  </definedNames>
  <calcPr calcId="144525"/>
</workbook>
</file>

<file path=xl/calcChain.xml><?xml version="1.0" encoding="utf-8"?>
<calcChain xmlns="http://schemas.openxmlformats.org/spreadsheetml/2006/main">
  <c r="P120" i="1" l="1"/>
  <c r="O120" i="1"/>
  <c r="N120" i="1"/>
  <c r="M120" i="1"/>
  <c r="L120" i="1"/>
  <c r="K120" i="1"/>
  <c r="J120" i="1"/>
  <c r="I120" i="1"/>
  <c r="H120" i="1"/>
  <c r="G120" i="1"/>
  <c r="F120" i="1"/>
  <c r="E120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2" i="1"/>
  <c r="P81" i="1"/>
  <c r="P80" i="1"/>
  <c r="P79" i="1"/>
  <c r="P78" i="1"/>
  <c r="P77" i="1"/>
  <c r="P76" i="1"/>
  <c r="P75" i="1"/>
  <c r="P74" i="1"/>
  <c r="P118" i="1"/>
  <c r="P114" i="1"/>
  <c r="P107" i="1"/>
  <c r="P105" i="1"/>
  <c r="P73" i="1"/>
  <c r="P71" i="1"/>
  <c r="P68" i="1"/>
  <c r="P66" i="1"/>
  <c r="P64" i="1"/>
  <c r="P62" i="1"/>
  <c r="P60" i="1"/>
  <c r="P58" i="1"/>
  <c r="P56" i="1"/>
  <c r="P54" i="1"/>
  <c r="P52" i="1"/>
  <c r="P49" i="1"/>
  <c r="P47" i="1"/>
  <c r="P41" i="1"/>
  <c r="P39" i="1"/>
  <c r="P36" i="1"/>
  <c r="P28" i="1"/>
  <c r="P26" i="1"/>
  <c r="P24" i="1"/>
  <c r="P22" i="1"/>
  <c r="P20" i="1"/>
  <c r="P17" i="1"/>
  <c r="P19" i="1"/>
  <c r="P119" i="1" l="1"/>
  <c r="P115" i="1"/>
  <c r="P108" i="1"/>
  <c r="P106" i="1"/>
  <c r="P104" i="1"/>
  <c r="P103" i="1"/>
  <c r="P102" i="1"/>
  <c r="P72" i="1"/>
  <c r="P69" i="1"/>
  <c r="P67" i="1"/>
  <c r="P65" i="1"/>
  <c r="P63" i="1"/>
  <c r="P61" i="1"/>
  <c r="P59" i="1"/>
  <c r="P57" i="1"/>
  <c r="P55" i="1"/>
  <c r="P53" i="1"/>
  <c r="P50" i="1"/>
  <c r="P48" i="1"/>
  <c r="P42" i="1"/>
  <c r="P40" i="1"/>
  <c r="P37" i="1"/>
  <c r="P35" i="1"/>
  <c r="P32" i="1"/>
  <c r="P29" i="1"/>
  <c r="P27" i="1"/>
  <c r="P25" i="1"/>
  <c r="P23" i="1"/>
  <c r="P21" i="1"/>
  <c r="P18" i="1"/>
  <c r="P16" i="1"/>
  <c r="P15" i="1"/>
  <c r="P14" i="1"/>
</calcChain>
</file>

<file path=xl/sharedStrings.xml><?xml version="1.0" encoding="utf-8"?>
<sst xmlns="http://schemas.openxmlformats.org/spreadsheetml/2006/main" count="265" uniqueCount="185">
  <si>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</si>
  <si>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</si>
  <si>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</si>
  <si>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</si>
  <si>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</si>
  <si>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</si>
  <si>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</si>
  <si>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</si>
  <si>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</si>
  <si>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</si>
  <si>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</si>
  <si>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</si>
  <si>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</si>
  <si>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</si>
  <si>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</si>
  <si>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</si>
  <si>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</si>
  <si>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</si>
  <si>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</si>
  <si>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</si>
  <si>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</si>
  <si>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</si>
  <si>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0111061</t>
  </si>
  <si>
    <t>0921</t>
  </si>
  <si>
    <t>1061</t>
  </si>
  <si>
    <t>Надання загальної середньої освіти закладами загальної середньої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</si>
  <si>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</si>
  <si>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</si>
  <si>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</si>
  <si>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</si>
  <si>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</si>
  <si>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</si>
  <si>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</si>
  <si>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</si>
  <si>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</si>
  <si>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</si>
  <si>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</si>
  <si>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</si>
  <si>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</si>
  <si>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</si>
  <si>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</si>
  <si>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</si>
  <si>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</si>
  <si>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</si>
  <si>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0113090</t>
  </si>
  <si>
    <t>1030</t>
  </si>
  <si>
    <t>3090</t>
  </si>
  <si>
    <t>Видатки на поховання учасників бойових дій та осіб з інвалідністю внаслідок війни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</si>
  <si>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</si>
  <si>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</si>
  <si>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</si>
  <si>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</si>
  <si>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</si>
  <si>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</si>
  <si>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</si>
  <si>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</si>
  <si>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</si>
  <si>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</si>
  <si>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</si>
  <si>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</si>
  <si>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</si>
  <si>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</si>
  <si>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</si>
  <si>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</si>
  <si>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</si>
  <si>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</si>
  <si>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</si>
  <si>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</si>
  <si>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</si>
  <si>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</si>
  <si>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</si>
  <si>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</si>
  <si>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</si>
  <si>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</si>
  <si>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</si>
  <si>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</si>
  <si>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</si>
  <si>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</si>
  <si>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</si>
  <si>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</si>
  <si>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0117330</t>
  </si>
  <si>
    <t>7330</t>
  </si>
  <si>
    <t>Будівництво-1 інших об`єктів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</si>
  <si>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</si>
  <si>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</si>
  <si>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</si>
  <si>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</si>
  <si>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</si>
  <si>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</si>
  <si>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</si>
  <si>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</si>
  <si>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</si>
  <si>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</si>
  <si>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</si>
  <si>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0118130</t>
  </si>
  <si>
    <t>0320</t>
  </si>
  <si>
    <t>8130</t>
  </si>
  <si>
    <t>0118240</t>
  </si>
  <si>
    <t>0380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</si>
  <si>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</si>
  <si>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</si>
  <si>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</si>
  <si>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</si>
  <si>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</si>
  <si>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</si>
  <si>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</si>
  <si>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</si>
  <si>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Відділ освіти Олександрівської селищної ради Вознесенського району Миколаївської області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</si>
  <si>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</si>
  <si>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</si>
  <si>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</si>
  <si>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</si>
  <si>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</si>
  <si>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</si>
  <si>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</si>
  <si>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</si>
  <si>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0611031</t>
  </si>
  <si>
    <t>1031</t>
  </si>
  <si>
    <t>0611061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</si>
  <si>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</si>
  <si>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</si>
  <si>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</si>
  <si>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</si>
  <si>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</si>
  <si>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</si>
  <si>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</si>
  <si>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</si>
  <si>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</si>
  <si>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</si>
  <si>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</si>
  <si>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</si>
  <si>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</si>
  <si>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</si>
  <si>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</si>
  <si>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</si>
  <si>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</si>
  <si>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</si>
  <si>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</si>
  <si>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</si>
  <si>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</si>
  <si>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</si>
  <si>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</si>
  <si>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</si>
  <si>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</si>
  <si>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</si>
  <si>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</si>
  <si>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</si>
  <si>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</si>
  <si>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</si>
  <si>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</si>
  <si>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</si>
  <si>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</si>
  <si>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</si>
  <si>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</si>
  <si>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селищний голова</t>
  </si>
  <si>
    <t>14503000000</t>
  </si>
  <si>
    <t>(код бюджету)</t>
  </si>
  <si>
    <t>"Про  внесення змін до бюджету Олександрівської селищної територіальної громади  на 2022 рік 14503000000 (код бюджету)"</t>
  </si>
  <si>
    <t>УТОЧНЕНИЙ РОЗПОДІЛ</t>
  </si>
  <si>
    <t>видатків  бюджету Олександрівської селищної територіальної громади на 2022 рік</t>
  </si>
  <si>
    <t>до  рішення №1   Олександрівської селищної ради від 23 грудня  2022р.</t>
  </si>
  <si>
    <t>Олександрівська селищна рада</t>
  </si>
  <si>
    <t>Відділ освіти, культури, молоді та спорту Олександрівської селищної ради</t>
  </si>
  <si>
    <t>Фінансовий відділ Олександрівської селищної ради Миколаївської області Вознесенського району</t>
  </si>
  <si>
    <t>РАЗОМ</t>
  </si>
  <si>
    <t>в т.ч. за рахунок освітньої субвенції з державного бюджету місцевим бюджетам(залишок 01.01.2022р.)</t>
  </si>
  <si>
    <t>в т.ч. за рахунок - інші субвенції з місцевого бюджету (субвенція з обласного бюджету  місцевим бюджетам на пільгове медичне обслуговування громадян, які постраждали внаслідок Чорнобильської катастрофи)</t>
  </si>
  <si>
    <t>в т.ч. за рахунок - Інші субвенції з місцевого бюджету (субвенція з обласного бюджету місцевим  бюджетам  на  відшкодування витрат на поховання учасників бойових дій та осіб з інвалідністю внаслідок війни)</t>
  </si>
  <si>
    <t>в т.ч. за рахунок -Інші субвенції з місцевого бюджету (субвенція з обласного бюджету 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групи))</t>
  </si>
  <si>
    <t>в т.ч. за рахунок- Інші субвенції з місцевого бюджету (субвенція  з обласного  бюджету  місцевим бюджетам  для надання щомісячної матеріальної допомоги  учасникам бойових дій у роки Другої світової війни)</t>
  </si>
  <si>
    <t>Інші субвенції з місцевого бюджету (субвенція з обласного бюджету місцевим бюджетам 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</t>
  </si>
  <si>
    <t>Інші субвенції з місцевого бюджету (субвенція з обласного бюджету місцевим бюджетам 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Гідності)</t>
  </si>
  <si>
    <t>Інші субвенції з місцевого бюджету (субвенція  з обласного  бюджету  місцевим бюджетам для 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України)</t>
  </si>
  <si>
    <t>в т.ч. за рахунок-Інші субвенції з місцевого бюджету (субвенція з обласного бюджету місцевим бюджетам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катострофою)</t>
  </si>
  <si>
    <t>в т.ч. за рахунок освітньої субвенції з державного бюджету місцевим бюджетам</t>
  </si>
  <si>
    <t>Субвенція з   до бюджету Вознесенської міської територіальної громади для надання послуг дітям-інвалідам смт Олександрівка в Комунальній установі ”Центр соціальної реабілітації дітей – інвалідів міста"</t>
  </si>
  <si>
    <t>Субвенція з  бюджету Олександрівської селищної  територіальної громади  районному бюджету Вознесенського району на здійснення окремих видатків місцевих бюджетів</t>
  </si>
  <si>
    <t>Субвенція з бюджету Олександрівської селищної територіальної громади районному бюджету Вознесенського району на заходи та роботи з територіальної оборони</t>
  </si>
  <si>
    <t>Субвенція з  бюджету Олександрівської селищної  територіальної громади   бюджету Прибужанівської  сільської територіальної громади на здійснення окремих видатків місцевих бюджетів(трудовий архів)</t>
  </si>
  <si>
    <t>Субвенція з бюджету Олександрівської селищної територіальної громади районному бюджету Вознесенського району на забезпечення окремих видатків районної ради, спрямованих на виконання її повноважень</t>
  </si>
  <si>
    <t xml:space="preserve">Субвеція напридбання паливно-мастильних матеріалів для службового автотранспорту Вознесенського районного управління поліції ГУНП області для належного виконання покладених на нього завдань та функцій </t>
  </si>
  <si>
    <t xml:space="preserve">Субвенція на поліпшення матеріально-технічного стану для управління ДКСУ у Вознесенському районі </t>
  </si>
  <si>
    <t>Микола БЕНЗАР</t>
  </si>
  <si>
    <t>в т.ч. за рахунок субвенцій з державного бюджету</t>
  </si>
  <si>
    <t>Забезпечення діяльності місцевої та добровільної пожежної охорони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</si>
</sst>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2" borderId="0" xfId="0" applyFill="1"/>
    <xf numFmtId="0" fontId="0" fillId="2" borderId="1" xfId="0" quotePrefix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2" borderId="2" xfId="0" quotePrefix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0" fillId="3" borderId="2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horizontal="justify" vertical="top" wrapText="1"/>
    </xf>
    <xf numFmtId="0" fontId="6" fillId="2" borderId="2" xfId="2" applyFont="1" applyFill="1" applyBorder="1" applyAlignment="1">
      <alignment horizontal="justify" vertical="top" wrapText="1"/>
    </xf>
    <xf numFmtId="164" fontId="0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49" fontId="6" fillId="2" borderId="2" xfId="2" applyNumberFormat="1" applyFont="1" applyFill="1" applyBorder="1" applyAlignment="1">
      <alignment horizontal="justify" vertical="top" wrapText="1"/>
    </xf>
    <xf numFmtId="0" fontId="6" fillId="2" borderId="0" xfId="2" applyFont="1" applyFill="1" applyAlignment="1">
      <alignment horizontal="justify" vertical="top" wrapText="1"/>
    </xf>
    <xf numFmtId="2" fontId="8" fillId="2" borderId="2" xfId="3" quotePrefix="1" applyNumberFormat="1" applyFont="1" applyFill="1" applyBorder="1" applyAlignment="1">
      <alignment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3" fillId="3" borderId="2" xfId="3" applyFont="1" applyFill="1" applyBorder="1"/>
    <xf numFmtId="2" fontId="9" fillId="3" borderId="2" xfId="3" applyNumberFormat="1" applyFont="1" applyFill="1" applyBorder="1" applyAlignment="1">
      <alignment vertical="center" wrapText="1"/>
    </xf>
    <xf numFmtId="4" fontId="1" fillId="3" borderId="2" xfId="0" applyNumberFormat="1" applyFont="1" applyFill="1" applyBorder="1"/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2" xfId="0" quotePrefix="1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 wrapText="1"/>
    </xf>
    <xf numFmtId="164" fontId="0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">
    <cellStyle name="Звичайний 2" xfId="2"/>
    <cellStyle name="Звичайний 3" xfId="1"/>
    <cellStyle name="Звичайний 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tabSelected="1" topLeftCell="A51" workbookViewId="0">
      <selection activeCell="L51" sqref="L51"/>
    </sheetView>
  </sheetViews>
  <sheetFormatPr defaultRowHeight="12.75"/>
  <cols>
    <col min="1" max="3" width="12" customWidth="1"/>
    <col min="4" max="4" width="40.7109375" customWidth="1"/>
    <col min="5" max="5" width="13.7109375" customWidth="1"/>
    <col min="6" max="6" width="13.7109375" style="8" customWidth="1"/>
    <col min="7" max="16" width="13.7109375" customWidth="1"/>
  </cols>
  <sheetData>
    <row r="1" spans="1:16">
      <c r="A1" s="8"/>
      <c r="B1" s="8"/>
      <c r="C1" s="8"/>
      <c r="D1" s="8"/>
      <c r="E1" s="8"/>
      <c r="G1" s="8"/>
      <c r="H1" s="8"/>
      <c r="I1" s="8"/>
      <c r="J1" s="8"/>
      <c r="K1" s="8"/>
      <c r="L1" s="8"/>
      <c r="M1" s="39" t="s">
        <v>0</v>
      </c>
      <c r="N1" s="39"/>
      <c r="O1" s="39"/>
      <c r="P1" s="39"/>
    </row>
    <row r="2" spans="1:16">
      <c r="A2" s="8"/>
      <c r="B2" s="8"/>
      <c r="C2" s="8"/>
      <c r="D2" s="8"/>
      <c r="E2" s="8"/>
      <c r="G2" s="8"/>
      <c r="H2" s="8"/>
      <c r="I2" s="8"/>
      <c r="J2" s="39" t="s">
        <v>160</v>
      </c>
      <c r="K2" s="39"/>
      <c r="L2" s="39"/>
      <c r="M2" s="39"/>
      <c r="N2" s="39"/>
      <c r="O2" s="39"/>
      <c r="P2" s="39"/>
    </row>
    <row r="3" spans="1:16">
      <c r="A3" s="8"/>
      <c r="B3" s="8"/>
      <c r="C3" s="8"/>
      <c r="D3" s="8"/>
      <c r="E3" s="8"/>
      <c r="G3" s="8"/>
      <c r="H3" s="8"/>
      <c r="I3" s="40" t="s">
        <v>157</v>
      </c>
      <c r="J3" s="40"/>
      <c r="K3" s="40"/>
      <c r="L3" s="40"/>
      <c r="M3" s="40"/>
      <c r="N3" s="40"/>
      <c r="O3" s="40"/>
      <c r="P3" s="40"/>
    </row>
    <row r="4" spans="1:16">
      <c r="A4" s="8"/>
      <c r="B4" s="8"/>
      <c r="C4" s="8"/>
      <c r="D4" s="8"/>
      <c r="E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43" t="s">
        <v>158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>
      <c r="A6" s="43" t="s">
        <v>159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>
      <c r="A7" s="9" t="s">
        <v>155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>
      <c r="A8" s="11" t="s">
        <v>156</v>
      </c>
      <c r="B8" s="8"/>
      <c r="C8" s="8"/>
      <c r="D8" s="8"/>
      <c r="E8" s="8"/>
      <c r="G8" s="8"/>
      <c r="H8" s="8"/>
      <c r="I8" s="8"/>
      <c r="J8" s="8"/>
      <c r="K8" s="8"/>
      <c r="L8" s="8"/>
      <c r="M8" s="8"/>
      <c r="N8" s="8"/>
      <c r="O8" s="8"/>
      <c r="P8" s="12" t="s">
        <v>1</v>
      </c>
    </row>
    <row r="9" spans="1:16">
      <c r="A9" s="45" t="s">
        <v>2</v>
      </c>
      <c r="B9" s="45" t="s">
        <v>3</v>
      </c>
      <c r="C9" s="45" t="s">
        <v>4</v>
      </c>
      <c r="D9" s="42" t="s">
        <v>5</v>
      </c>
      <c r="E9" s="42" t="s">
        <v>6</v>
      </c>
      <c r="F9" s="42"/>
      <c r="G9" s="42"/>
      <c r="H9" s="42"/>
      <c r="I9" s="42"/>
      <c r="J9" s="42" t="s">
        <v>13</v>
      </c>
      <c r="K9" s="42"/>
      <c r="L9" s="42"/>
      <c r="M9" s="42"/>
      <c r="N9" s="42"/>
      <c r="O9" s="42"/>
      <c r="P9" s="41" t="s">
        <v>15</v>
      </c>
    </row>
    <row r="10" spans="1:16">
      <c r="A10" s="42"/>
      <c r="B10" s="42"/>
      <c r="C10" s="42"/>
      <c r="D10" s="42"/>
      <c r="E10" s="41" t="s">
        <v>7</v>
      </c>
      <c r="F10" s="46" t="s">
        <v>8</v>
      </c>
      <c r="G10" s="42" t="s">
        <v>9</v>
      </c>
      <c r="H10" s="42"/>
      <c r="I10" s="42" t="s">
        <v>12</v>
      </c>
      <c r="J10" s="41" t="s">
        <v>7</v>
      </c>
      <c r="K10" s="42" t="s">
        <v>14</v>
      </c>
      <c r="L10" s="42" t="s">
        <v>8</v>
      </c>
      <c r="M10" s="42" t="s">
        <v>9</v>
      </c>
      <c r="N10" s="42"/>
      <c r="O10" s="42" t="s">
        <v>12</v>
      </c>
      <c r="P10" s="41"/>
    </row>
    <row r="11" spans="1:16">
      <c r="A11" s="42"/>
      <c r="B11" s="42"/>
      <c r="C11" s="42"/>
      <c r="D11" s="42"/>
      <c r="E11" s="41"/>
      <c r="F11" s="46"/>
      <c r="G11" s="42" t="s">
        <v>10</v>
      </c>
      <c r="H11" s="42" t="s">
        <v>11</v>
      </c>
      <c r="I11" s="42"/>
      <c r="J11" s="41"/>
      <c r="K11" s="42"/>
      <c r="L11" s="42"/>
      <c r="M11" s="42" t="s">
        <v>10</v>
      </c>
      <c r="N11" s="42" t="s">
        <v>11</v>
      </c>
      <c r="O11" s="42"/>
      <c r="P11" s="41"/>
    </row>
    <row r="12" spans="1:16" ht="44.25" customHeight="1">
      <c r="A12" s="42"/>
      <c r="B12" s="42"/>
      <c r="C12" s="42"/>
      <c r="D12" s="42"/>
      <c r="E12" s="41"/>
      <c r="F12" s="46"/>
      <c r="G12" s="42"/>
      <c r="H12" s="42"/>
      <c r="I12" s="42"/>
      <c r="J12" s="41"/>
      <c r="K12" s="42"/>
      <c r="L12" s="42"/>
      <c r="M12" s="42"/>
      <c r="N12" s="42"/>
      <c r="O12" s="42"/>
      <c r="P12" s="41"/>
    </row>
    <row r="13" spans="1:16">
      <c r="A13" s="2">
        <v>1</v>
      </c>
      <c r="B13" s="2">
        <v>2</v>
      </c>
      <c r="C13" s="2">
        <v>3</v>
      </c>
      <c r="D13" s="2">
        <v>4</v>
      </c>
      <c r="E13" s="34">
        <v>5</v>
      </c>
      <c r="F13" s="35">
        <v>6</v>
      </c>
      <c r="G13" s="2">
        <v>7</v>
      </c>
      <c r="H13" s="2">
        <v>8</v>
      </c>
      <c r="I13" s="2">
        <v>9</v>
      </c>
      <c r="J13" s="34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4">
        <v>16</v>
      </c>
    </row>
    <row r="14" spans="1:16">
      <c r="A14" s="30" t="s">
        <v>16</v>
      </c>
      <c r="B14" s="31"/>
      <c r="C14" s="32"/>
      <c r="D14" s="33" t="s">
        <v>161</v>
      </c>
      <c r="E14" s="18">
        <v>23123301</v>
      </c>
      <c r="F14" s="18">
        <v>22443301</v>
      </c>
      <c r="G14" s="18">
        <v>12971116</v>
      </c>
      <c r="H14" s="18">
        <v>1085232</v>
      </c>
      <c r="I14" s="18">
        <v>680000</v>
      </c>
      <c r="J14" s="18">
        <v>3121173</v>
      </c>
      <c r="K14" s="18">
        <v>2722130</v>
      </c>
      <c r="L14" s="18">
        <v>399043</v>
      </c>
      <c r="M14" s="18">
        <v>0</v>
      </c>
      <c r="N14" s="18">
        <v>0</v>
      </c>
      <c r="O14" s="18">
        <v>2722130</v>
      </c>
      <c r="P14" s="18">
        <f t="shared" ref="P14:P119" si="0">E14+J14</f>
        <v>26244474</v>
      </c>
    </row>
    <row r="15" spans="1:16">
      <c r="A15" s="30" t="s">
        <v>17</v>
      </c>
      <c r="B15" s="31"/>
      <c r="C15" s="32"/>
      <c r="D15" s="33" t="s">
        <v>161</v>
      </c>
      <c r="E15" s="18">
        <v>23123301</v>
      </c>
      <c r="F15" s="18">
        <v>22443301</v>
      </c>
      <c r="G15" s="18">
        <v>12971116</v>
      </c>
      <c r="H15" s="18">
        <v>1085232</v>
      </c>
      <c r="I15" s="18">
        <v>680000</v>
      </c>
      <c r="J15" s="18">
        <v>3121173</v>
      </c>
      <c r="K15" s="18">
        <v>2722130</v>
      </c>
      <c r="L15" s="18">
        <v>399043</v>
      </c>
      <c r="M15" s="18">
        <v>0</v>
      </c>
      <c r="N15" s="18">
        <v>0</v>
      </c>
      <c r="O15" s="18">
        <v>2722130</v>
      </c>
      <c r="P15" s="18">
        <f t="shared" si="0"/>
        <v>26244474</v>
      </c>
    </row>
    <row r="16" spans="1:16" ht="63.75">
      <c r="A16" s="4" t="s">
        <v>18</v>
      </c>
      <c r="B16" s="4" t="s">
        <v>20</v>
      </c>
      <c r="C16" s="5" t="s">
        <v>19</v>
      </c>
      <c r="D16" s="6" t="s">
        <v>21</v>
      </c>
      <c r="E16" s="14">
        <v>7556063</v>
      </c>
      <c r="F16" s="36">
        <v>7556063</v>
      </c>
      <c r="G16" s="7">
        <v>5690891</v>
      </c>
      <c r="H16" s="7">
        <v>405225</v>
      </c>
      <c r="I16" s="7">
        <v>0</v>
      </c>
      <c r="J16" s="14">
        <v>20000</v>
      </c>
      <c r="K16" s="7">
        <v>0</v>
      </c>
      <c r="L16" s="7">
        <v>20000</v>
      </c>
      <c r="M16" s="7">
        <v>0</v>
      </c>
      <c r="N16" s="7">
        <v>0</v>
      </c>
      <c r="O16" s="7">
        <v>0</v>
      </c>
      <c r="P16" s="14">
        <f t="shared" si="0"/>
        <v>7576063</v>
      </c>
    </row>
    <row r="17" spans="1:16">
      <c r="A17" s="4"/>
      <c r="B17" s="4"/>
      <c r="C17" s="5"/>
      <c r="D17" s="3" t="s">
        <v>164</v>
      </c>
      <c r="E17" s="14">
        <v>7556063</v>
      </c>
      <c r="F17" s="36">
        <v>7556063</v>
      </c>
      <c r="G17" s="7">
        <v>5690891</v>
      </c>
      <c r="H17" s="7">
        <v>405225</v>
      </c>
      <c r="I17" s="7">
        <v>0</v>
      </c>
      <c r="J17" s="14">
        <v>20000</v>
      </c>
      <c r="K17" s="7">
        <v>0</v>
      </c>
      <c r="L17" s="7">
        <v>20000</v>
      </c>
      <c r="M17" s="7">
        <v>0</v>
      </c>
      <c r="N17" s="7">
        <v>0</v>
      </c>
      <c r="O17" s="7">
        <v>0</v>
      </c>
      <c r="P17" s="14">
        <f t="shared" ref="P17" si="1">E17+J17</f>
        <v>7576063</v>
      </c>
    </row>
    <row r="18" spans="1:16" ht="25.5">
      <c r="A18" s="4" t="s">
        <v>22</v>
      </c>
      <c r="B18" s="4" t="s">
        <v>24</v>
      </c>
      <c r="C18" s="5" t="s">
        <v>23</v>
      </c>
      <c r="D18" s="6" t="s">
        <v>25</v>
      </c>
      <c r="E18" s="14">
        <v>0</v>
      </c>
      <c r="F18" s="36">
        <v>0</v>
      </c>
      <c r="G18" s="7">
        <v>0</v>
      </c>
      <c r="H18" s="7">
        <v>0</v>
      </c>
      <c r="I18" s="7">
        <v>0</v>
      </c>
      <c r="J18" s="14">
        <v>1187000</v>
      </c>
      <c r="K18" s="7">
        <v>1187000</v>
      </c>
      <c r="L18" s="7">
        <v>0</v>
      </c>
      <c r="M18" s="7">
        <v>0</v>
      </c>
      <c r="N18" s="7">
        <v>0</v>
      </c>
      <c r="O18" s="7">
        <v>1187000</v>
      </c>
      <c r="P18" s="14">
        <f t="shared" si="0"/>
        <v>1187000</v>
      </c>
    </row>
    <row r="19" spans="1:16" ht="38.25">
      <c r="A19" s="4"/>
      <c r="B19" s="4"/>
      <c r="C19" s="5"/>
      <c r="D19" s="13" t="s">
        <v>165</v>
      </c>
      <c r="E19" s="14">
        <v>0</v>
      </c>
      <c r="F19" s="36">
        <v>0</v>
      </c>
      <c r="G19" s="7">
        <v>0</v>
      </c>
      <c r="H19" s="7">
        <v>0</v>
      </c>
      <c r="I19" s="7">
        <v>0</v>
      </c>
      <c r="J19" s="14">
        <v>1187000</v>
      </c>
      <c r="K19" s="7">
        <v>1187000</v>
      </c>
      <c r="L19" s="7">
        <v>0</v>
      </c>
      <c r="M19" s="7">
        <v>0</v>
      </c>
      <c r="N19" s="7">
        <v>0</v>
      </c>
      <c r="O19" s="7">
        <v>1187000</v>
      </c>
      <c r="P19" s="14">
        <f t="shared" si="0"/>
        <v>1187000</v>
      </c>
    </row>
    <row r="20" spans="1:16">
      <c r="A20" s="4"/>
      <c r="B20" s="4"/>
      <c r="C20" s="5"/>
      <c r="D20" s="3" t="s">
        <v>164</v>
      </c>
      <c r="E20" s="14">
        <v>0</v>
      </c>
      <c r="F20" s="36">
        <v>0</v>
      </c>
      <c r="G20" s="7">
        <v>0</v>
      </c>
      <c r="H20" s="7">
        <v>0</v>
      </c>
      <c r="I20" s="7">
        <v>0</v>
      </c>
      <c r="J20" s="14">
        <v>1187000</v>
      </c>
      <c r="K20" s="7">
        <v>1187000</v>
      </c>
      <c r="L20" s="7">
        <v>0</v>
      </c>
      <c r="M20" s="7">
        <v>0</v>
      </c>
      <c r="N20" s="7">
        <v>0</v>
      </c>
      <c r="O20" s="7">
        <v>1187000</v>
      </c>
      <c r="P20" s="14">
        <f t="shared" ref="P20" si="2">E20+J20</f>
        <v>1187000</v>
      </c>
    </row>
    <row r="21" spans="1:16" ht="38.25">
      <c r="A21" s="4" t="s">
        <v>26</v>
      </c>
      <c r="B21" s="4" t="s">
        <v>28</v>
      </c>
      <c r="C21" s="5" t="s">
        <v>27</v>
      </c>
      <c r="D21" s="6" t="s">
        <v>29</v>
      </c>
      <c r="E21" s="14">
        <v>2205214</v>
      </c>
      <c r="F21" s="36">
        <v>2205214</v>
      </c>
      <c r="G21" s="7">
        <v>0</v>
      </c>
      <c r="H21" s="7">
        <v>0</v>
      </c>
      <c r="I21" s="7">
        <v>0</v>
      </c>
      <c r="J21" s="14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4">
        <f t="shared" si="0"/>
        <v>2205214</v>
      </c>
    </row>
    <row r="22" spans="1:16">
      <c r="A22" s="4"/>
      <c r="B22" s="4"/>
      <c r="C22" s="5"/>
      <c r="D22" s="3" t="s">
        <v>164</v>
      </c>
      <c r="E22" s="14">
        <v>2205214</v>
      </c>
      <c r="F22" s="36">
        <v>2205214</v>
      </c>
      <c r="G22" s="7">
        <v>0</v>
      </c>
      <c r="H22" s="7">
        <v>0</v>
      </c>
      <c r="I22" s="7">
        <v>0</v>
      </c>
      <c r="J22" s="14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4">
        <f t="shared" ref="P22" si="3">E22+J22</f>
        <v>2205214</v>
      </c>
    </row>
    <row r="23" spans="1:16" ht="25.5">
      <c r="A23" s="4" t="s">
        <v>30</v>
      </c>
      <c r="B23" s="4" t="s">
        <v>32</v>
      </c>
      <c r="C23" s="5" t="s">
        <v>31</v>
      </c>
      <c r="D23" s="6" t="s">
        <v>33</v>
      </c>
      <c r="E23" s="14">
        <v>6603</v>
      </c>
      <c r="F23" s="36">
        <v>6603</v>
      </c>
      <c r="G23" s="7">
        <v>0</v>
      </c>
      <c r="H23" s="7">
        <v>0</v>
      </c>
      <c r="I23" s="7">
        <v>0</v>
      </c>
      <c r="J23" s="14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4">
        <f t="shared" si="0"/>
        <v>6603</v>
      </c>
    </row>
    <row r="24" spans="1:16">
      <c r="A24" s="4"/>
      <c r="B24" s="4"/>
      <c r="C24" s="5"/>
      <c r="D24" s="3" t="s">
        <v>164</v>
      </c>
      <c r="E24" s="14">
        <v>6603</v>
      </c>
      <c r="F24" s="36">
        <v>6603</v>
      </c>
      <c r="G24" s="7">
        <v>0</v>
      </c>
      <c r="H24" s="7">
        <v>0</v>
      </c>
      <c r="I24" s="7">
        <v>0</v>
      </c>
      <c r="J24" s="14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4">
        <f t="shared" ref="P24" si="4">E24+J24</f>
        <v>6603</v>
      </c>
    </row>
    <row r="25" spans="1:16" ht="38.25">
      <c r="A25" s="4" t="s">
        <v>34</v>
      </c>
      <c r="B25" s="4" t="s">
        <v>36</v>
      </c>
      <c r="C25" s="5" t="s">
        <v>35</v>
      </c>
      <c r="D25" s="6" t="s">
        <v>37</v>
      </c>
      <c r="E25" s="14">
        <v>345870</v>
      </c>
      <c r="F25" s="36">
        <v>345870</v>
      </c>
      <c r="G25" s="7">
        <v>0</v>
      </c>
      <c r="H25" s="7">
        <v>0</v>
      </c>
      <c r="I25" s="7">
        <v>0</v>
      </c>
      <c r="J25" s="14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4">
        <f t="shared" si="0"/>
        <v>345870</v>
      </c>
    </row>
    <row r="26" spans="1:16">
      <c r="A26" s="4"/>
      <c r="B26" s="4"/>
      <c r="C26" s="5"/>
      <c r="D26" s="3" t="s">
        <v>164</v>
      </c>
      <c r="E26" s="14">
        <v>345870</v>
      </c>
      <c r="F26" s="36">
        <v>345870</v>
      </c>
      <c r="G26" s="7">
        <v>0</v>
      </c>
      <c r="H26" s="7">
        <v>0</v>
      </c>
      <c r="I26" s="7">
        <v>0</v>
      </c>
      <c r="J26" s="14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4">
        <f t="shared" ref="P26" si="5">E26+J26</f>
        <v>345870</v>
      </c>
    </row>
    <row r="27" spans="1:16" ht="38.25">
      <c r="A27" s="4" t="s">
        <v>38</v>
      </c>
      <c r="B27" s="4" t="s">
        <v>39</v>
      </c>
      <c r="C27" s="5" t="s">
        <v>35</v>
      </c>
      <c r="D27" s="6" t="s">
        <v>40</v>
      </c>
      <c r="E27" s="14">
        <v>7100</v>
      </c>
      <c r="F27" s="36">
        <v>7100</v>
      </c>
      <c r="G27" s="7">
        <v>0</v>
      </c>
      <c r="H27" s="7">
        <v>0</v>
      </c>
      <c r="I27" s="7">
        <v>0</v>
      </c>
      <c r="J27" s="14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4">
        <f t="shared" si="0"/>
        <v>7100</v>
      </c>
    </row>
    <row r="28" spans="1:16">
      <c r="A28" s="4"/>
      <c r="B28" s="4"/>
      <c r="C28" s="5"/>
      <c r="D28" s="3" t="s">
        <v>164</v>
      </c>
      <c r="E28" s="14">
        <v>7100</v>
      </c>
      <c r="F28" s="36">
        <v>7100</v>
      </c>
      <c r="G28" s="7">
        <v>0</v>
      </c>
      <c r="H28" s="7">
        <v>0</v>
      </c>
      <c r="I28" s="7">
        <v>0</v>
      </c>
      <c r="J28" s="14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4">
        <f t="shared" ref="P28" si="6">E28+J28</f>
        <v>7100</v>
      </c>
    </row>
    <row r="29" spans="1:16" ht="38.25">
      <c r="A29" s="4" t="s">
        <v>41</v>
      </c>
      <c r="B29" s="4" t="s">
        <v>42</v>
      </c>
      <c r="C29" s="5" t="s">
        <v>35</v>
      </c>
      <c r="D29" s="6" t="s">
        <v>43</v>
      </c>
      <c r="E29" s="14">
        <v>13900</v>
      </c>
      <c r="F29" s="36">
        <v>13900</v>
      </c>
      <c r="G29" s="7">
        <v>0</v>
      </c>
      <c r="H29" s="7">
        <v>0</v>
      </c>
      <c r="I29" s="7">
        <v>0</v>
      </c>
      <c r="J29" s="14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4">
        <f t="shared" si="0"/>
        <v>13900</v>
      </c>
    </row>
    <row r="30" spans="1:16" ht="63.75">
      <c r="A30" s="4"/>
      <c r="B30" s="4"/>
      <c r="C30" s="5"/>
      <c r="D30" s="15" t="s">
        <v>166</v>
      </c>
      <c r="E30" s="16">
        <v>13900</v>
      </c>
      <c r="F30" s="37">
        <v>13900</v>
      </c>
      <c r="G30" s="17">
        <v>0</v>
      </c>
      <c r="H30" s="17">
        <v>0</v>
      </c>
      <c r="I30" s="17">
        <v>0</v>
      </c>
      <c r="J30" s="18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8">
        <v>13900</v>
      </c>
    </row>
    <row r="31" spans="1:16">
      <c r="A31" s="4"/>
      <c r="B31" s="4"/>
      <c r="C31" s="5"/>
      <c r="D31" s="3" t="s">
        <v>164</v>
      </c>
      <c r="E31" s="16">
        <v>13900</v>
      </c>
      <c r="F31" s="37">
        <v>13900</v>
      </c>
      <c r="G31" s="17">
        <v>0</v>
      </c>
      <c r="H31" s="17">
        <v>0</v>
      </c>
      <c r="I31" s="17">
        <v>0</v>
      </c>
      <c r="J31" s="18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v>13900</v>
      </c>
    </row>
    <row r="32" spans="1:16" ht="25.5">
      <c r="A32" s="4" t="s">
        <v>44</v>
      </c>
      <c r="B32" s="4" t="s">
        <v>46</v>
      </c>
      <c r="C32" s="5" t="s">
        <v>45</v>
      </c>
      <c r="D32" s="6" t="s">
        <v>47</v>
      </c>
      <c r="E32" s="14">
        <v>7740</v>
      </c>
      <c r="F32" s="36">
        <v>7740</v>
      </c>
      <c r="G32" s="7">
        <v>0</v>
      </c>
      <c r="H32" s="7">
        <v>0</v>
      </c>
      <c r="I32" s="7">
        <v>0</v>
      </c>
      <c r="J32" s="14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4">
        <f t="shared" si="0"/>
        <v>7740</v>
      </c>
    </row>
    <row r="33" spans="1:16" ht="63.75">
      <c r="A33" s="4"/>
      <c r="B33" s="4"/>
      <c r="C33" s="5"/>
      <c r="D33" s="15" t="s">
        <v>167</v>
      </c>
      <c r="E33" s="16">
        <v>7740</v>
      </c>
      <c r="F33" s="37">
        <v>7740</v>
      </c>
      <c r="G33" s="17">
        <v>0</v>
      </c>
      <c r="H33" s="17">
        <v>0</v>
      </c>
      <c r="I33" s="17">
        <v>0</v>
      </c>
      <c r="J33" s="18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8">
        <v>7740</v>
      </c>
    </row>
    <row r="34" spans="1:16">
      <c r="A34" s="4"/>
      <c r="B34" s="4"/>
      <c r="C34" s="5"/>
      <c r="D34" s="3" t="s">
        <v>164</v>
      </c>
      <c r="E34" s="16">
        <v>7740</v>
      </c>
      <c r="F34" s="37">
        <v>7740</v>
      </c>
      <c r="G34" s="17">
        <v>0</v>
      </c>
      <c r="H34" s="17">
        <v>0</v>
      </c>
      <c r="I34" s="17">
        <v>0</v>
      </c>
      <c r="J34" s="18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>
        <v>7740</v>
      </c>
    </row>
    <row r="35" spans="1:16" ht="76.5">
      <c r="A35" s="4" t="s">
        <v>48</v>
      </c>
      <c r="B35" s="4" t="s">
        <v>50</v>
      </c>
      <c r="C35" s="5" t="s">
        <v>49</v>
      </c>
      <c r="D35" s="6" t="s">
        <v>51</v>
      </c>
      <c r="E35" s="14">
        <v>119500</v>
      </c>
      <c r="F35" s="36">
        <v>119500</v>
      </c>
      <c r="G35" s="7">
        <v>0</v>
      </c>
      <c r="H35" s="7">
        <v>0</v>
      </c>
      <c r="I35" s="7">
        <v>0</v>
      </c>
      <c r="J35" s="14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4">
        <f t="shared" si="0"/>
        <v>119500</v>
      </c>
    </row>
    <row r="36" spans="1:16">
      <c r="A36" s="4"/>
      <c r="B36" s="4"/>
      <c r="C36" s="5"/>
      <c r="D36" s="3" t="s">
        <v>164</v>
      </c>
      <c r="E36" s="14">
        <v>119500</v>
      </c>
      <c r="F36" s="36">
        <v>119500</v>
      </c>
      <c r="G36" s="7">
        <v>0</v>
      </c>
      <c r="H36" s="7">
        <v>0</v>
      </c>
      <c r="I36" s="7">
        <v>0</v>
      </c>
      <c r="J36" s="14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4">
        <f t="shared" ref="P36" si="7">E36+J36</f>
        <v>119500</v>
      </c>
    </row>
    <row r="37" spans="1:16" ht="51">
      <c r="A37" s="4" t="s">
        <v>52</v>
      </c>
      <c r="B37" s="4" t="s">
        <v>53</v>
      </c>
      <c r="C37" s="5" t="s">
        <v>49</v>
      </c>
      <c r="D37" s="6" t="s">
        <v>54</v>
      </c>
      <c r="E37" s="14">
        <v>1680</v>
      </c>
      <c r="F37" s="36">
        <v>1680</v>
      </c>
      <c r="G37" s="7">
        <v>0</v>
      </c>
      <c r="H37" s="7">
        <v>0</v>
      </c>
      <c r="I37" s="7">
        <v>0</v>
      </c>
      <c r="J37" s="14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4">
        <f t="shared" si="0"/>
        <v>1680</v>
      </c>
    </row>
    <row r="38" spans="1:16" ht="96">
      <c r="A38" s="4"/>
      <c r="B38" s="4"/>
      <c r="C38" s="5"/>
      <c r="D38" s="19" t="s">
        <v>168</v>
      </c>
      <c r="E38" s="16">
        <v>1680</v>
      </c>
      <c r="F38" s="37">
        <v>1680</v>
      </c>
      <c r="G38" s="17">
        <v>0</v>
      </c>
      <c r="H38" s="17">
        <v>0</v>
      </c>
      <c r="I38" s="17">
        <v>0</v>
      </c>
      <c r="J38" s="18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1680</v>
      </c>
    </row>
    <row r="39" spans="1:16">
      <c r="A39" s="4"/>
      <c r="B39" s="4"/>
      <c r="C39" s="5"/>
      <c r="D39" s="3" t="s">
        <v>164</v>
      </c>
      <c r="E39" s="14">
        <v>1680</v>
      </c>
      <c r="F39" s="36">
        <v>1680</v>
      </c>
      <c r="G39" s="7">
        <v>0</v>
      </c>
      <c r="H39" s="7">
        <v>0</v>
      </c>
      <c r="I39" s="7">
        <v>0</v>
      </c>
      <c r="J39" s="14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4">
        <f t="shared" ref="P39" si="8">E39+J39</f>
        <v>1680</v>
      </c>
    </row>
    <row r="40" spans="1:16" ht="63.75">
      <c r="A40" s="4" t="s">
        <v>55</v>
      </c>
      <c r="B40" s="4" t="s">
        <v>57</v>
      </c>
      <c r="C40" s="5" t="s">
        <v>56</v>
      </c>
      <c r="D40" s="6" t="s">
        <v>58</v>
      </c>
      <c r="E40" s="14">
        <v>52006</v>
      </c>
      <c r="F40" s="36">
        <v>52006</v>
      </c>
      <c r="G40" s="7">
        <v>0</v>
      </c>
      <c r="H40" s="7">
        <v>0</v>
      </c>
      <c r="I40" s="7">
        <v>0</v>
      </c>
      <c r="J40" s="14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4">
        <f t="shared" si="0"/>
        <v>52006</v>
      </c>
    </row>
    <row r="41" spans="1:16">
      <c r="A41" s="4"/>
      <c r="B41" s="4"/>
      <c r="C41" s="5"/>
      <c r="D41" s="3" t="s">
        <v>164</v>
      </c>
      <c r="E41" s="14">
        <v>52006</v>
      </c>
      <c r="F41" s="36">
        <v>52006</v>
      </c>
      <c r="G41" s="7">
        <v>0</v>
      </c>
      <c r="H41" s="7">
        <v>0</v>
      </c>
      <c r="I41" s="7">
        <v>0</v>
      </c>
      <c r="J41" s="14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4">
        <f t="shared" ref="P41" si="9">E41+J41</f>
        <v>52006</v>
      </c>
    </row>
    <row r="42" spans="1:16" ht="25.5">
      <c r="A42" s="4" t="s">
        <v>59</v>
      </c>
      <c r="B42" s="4" t="s">
        <v>60</v>
      </c>
      <c r="C42" s="5" t="s">
        <v>45</v>
      </c>
      <c r="D42" s="6" t="s">
        <v>61</v>
      </c>
      <c r="E42" s="14">
        <v>198500</v>
      </c>
      <c r="F42" s="36">
        <v>198500</v>
      </c>
      <c r="G42" s="7">
        <v>0</v>
      </c>
      <c r="H42" s="7">
        <v>0</v>
      </c>
      <c r="I42" s="7">
        <v>0</v>
      </c>
      <c r="J42" s="14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4">
        <f t="shared" si="0"/>
        <v>198500</v>
      </c>
    </row>
    <row r="43" spans="1:16" ht="52.5">
      <c r="A43" s="4"/>
      <c r="B43" s="4"/>
      <c r="C43" s="5"/>
      <c r="D43" s="20" t="s">
        <v>169</v>
      </c>
      <c r="E43" s="21">
        <v>60000</v>
      </c>
      <c r="F43" s="38">
        <v>60000</v>
      </c>
      <c r="G43" s="17">
        <v>0</v>
      </c>
      <c r="H43" s="17">
        <v>0</v>
      </c>
      <c r="I43" s="17">
        <v>0</v>
      </c>
      <c r="J43" s="18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22">
        <v>60000</v>
      </c>
    </row>
    <row r="44" spans="1:16" ht="63">
      <c r="A44" s="4"/>
      <c r="B44" s="4"/>
      <c r="C44" s="5"/>
      <c r="D44" s="20" t="s">
        <v>170</v>
      </c>
      <c r="E44" s="21">
        <v>38280</v>
      </c>
      <c r="F44" s="38">
        <v>38280</v>
      </c>
      <c r="G44" s="17">
        <v>0</v>
      </c>
      <c r="H44" s="17">
        <v>0</v>
      </c>
      <c r="I44" s="17">
        <v>0</v>
      </c>
      <c r="J44" s="18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22">
        <v>38280</v>
      </c>
    </row>
    <row r="45" spans="1:16" ht="84">
      <c r="A45" s="4"/>
      <c r="B45" s="4"/>
      <c r="C45" s="5"/>
      <c r="D45" s="20" t="s">
        <v>171</v>
      </c>
      <c r="E45" s="21">
        <v>20000</v>
      </c>
      <c r="F45" s="38">
        <v>20000</v>
      </c>
      <c r="G45" s="17">
        <v>0</v>
      </c>
      <c r="H45" s="17">
        <v>0</v>
      </c>
      <c r="I45" s="17">
        <v>0</v>
      </c>
      <c r="J45" s="18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22">
        <v>20000</v>
      </c>
    </row>
    <row r="46" spans="1:16" ht="115.5">
      <c r="A46" s="4"/>
      <c r="B46" s="4"/>
      <c r="C46" s="5"/>
      <c r="D46" s="23" t="s">
        <v>172</v>
      </c>
      <c r="E46" s="21">
        <v>12000</v>
      </c>
      <c r="F46" s="38">
        <v>12000</v>
      </c>
      <c r="G46" s="17">
        <v>0</v>
      </c>
      <c r="H46" s="17">
        <v>0</v>
      </c>
      <c r="I46" s="17">
        <v>0</v>
      </c>
      <c r="J46" s="18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22">
        <v>12000</v>
      </c>
    </row>
    <row r="47" spans="1:16">
      <c r="A47" s="4"/>
      <c r="B47" s="4"/>
      <c r="C47" s="5"/>
      <c r="D47" s="3" t="s">
        <v>164</v>
      </c>
      <c r="E47" s="14">
        <v>198500</v>
      </c>
      <c r="F47" s="36">
        <v>198500</v>
      </c>
      <c r="G47" s="7">
        <v>0</v>
      </c>
      <c r="H47" s="7">
        <v>0</v>
      </c>
      <c r="I47" s="7">
        <v>0</v>
      </c>
      <c r="J47" s="14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4">
        <f t="shared" ref="P47" si="10">E47+J47</f>
        <v>198500</v>
      </c>
    </row>
    <row r="48" spans="1:16" ht="38.25">
      <c r="A48" s="4" t="s">
        <v>62</v>
      </c>
      <c r="B48" s="4" t="s">
        <v>64</v>
      </c>
      <c r="C48" s="5" t="s">
        <v>63</v>
      </c>
      <c r="D48" s="6" t="s">
        <v>65</v>
      </c>
      <c r="E48" s="14">
        <v>5119751</v>
      </c>
      <c r="F48" s="36">
        <v>5119751</v>
      </c>
      <c r="G48" s="7">
        <v>3721018</v>
      </c>
      <c r="H48" s="7">
        <v>338352</v>
      </c>
      <c r="I48" s="7">
        <v>0</v>
      </c>
      <c r="J48" s="14">
        <v>366043</v>
      </c>
      <c r="K48" s="7">
        <v>20000</v>
      </c>
      <c r="L48" s="7">
        <v>346043</v>
      </c>
      <c r="M48" s="7">
        <v>0</v>
      </c>
      <c r="N48" s="7">
        <v>0</v>
      </c>
      <c r="O48" s="7">
        <v>20000</v>
      </c>
      <c r="P48" s="14">
        <f t="shared" si="0"/>
        <v>5485794</v>
      </c>
    </row>
    <row r="49" spans="1:16">
      <c r="A49" s="4"/>
      <c r="B49" s="4"/>
      <c r="C49" s="5"/>
      <c r="D49" s="3" t="s">
        <v>164</v>
      </c>
      <c r="E49" s="14">
        <v>5119751</v>
      </c>
      <c r="F49" s="36">
        <v>5119751</v>
      </c>
      <c r="G49" s="7">
        <v>3721018</v>
      </c>
      <c r="H49" s="7">
        <v>338352</v>
      </c>
      <c r="I49" s="7">
        <v>0</v>
      </c>
      <c r="J49" s="14">
        <v>366043</v>
      </c>
      <c r="K49" s="7">
        <v>20000</v>
      </c>
      <c r="L49" s="7">
        <v>346043</v>
      </c>
      <c r="M49" s="7">
        <v>0</v>
      </c>
      <c r="N49" s="7">
        <v>0</v>
      </c>
      <c r="O49" s="7">
        <v>20000</v>
      </c>
      <c r="P49" s="14">
        <f t="shared" ref="P49" si="11">E49+J49</f>
        <v>5485794</v>
      </c>
    </row>
    <row r="50" spans="1:16" ht="25.5">
      <c r="A50" s="4" t="s">
        <v>66</v>
      </c>
      <c r="B50" s="4" t="s">
        <v>67</v>
      </c>
      <c r="C50" s="5" t="s">
        <v>63</v>
      </c>
      <c r="D50" s="6" t="s">
        <v>68</v>
      </c>
      <c r="E50" s="14">
        <v>625190</v>
      </c>
      <c r="F50" s="36">
        <v>625190</v>
      </c>
      <c r="G50" s="7">
        <v>0</v>
      </c>
      <c r="H50" s="7">
        <v>0</v>
      </c>
      <c r="I50" s="7">
        <v>0</v>
      </c>
      <c r="J50" s="14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4">
        <f t="shared" si="0"/>
        <v>625190</v>
      </c>
    </row>
    <row r="51" spans="1:16" ht="73.5">
      <c r="A51" s="4"/>
      <c r="B51" s="4"/>
      <c r="C51" s="5"/>
      <c r="D51" s="24" t="s">
        <v>173</v>
      </c>
      <c r="E51" s="21">
        <v>3190</v>
      </c>
      <c r="F51" s="38">
        <v>3190</v>
      </c>
      <c r="G51" s="17">
        <v>0</v>
      </c>
      <c r="H51" s="17">
        <v>0</v>
      </c>
      <c r="I51" s="17">
        <v>0</v>
      </c>
      <c r="J51" s="18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22">
        <v>3190</v>
      </c>
    </row>
    <row r="52" spans="1:16">
      <c r="A52" s="4"/>
      <c r="B52" s="4"/>
      <c r="C52" s="5"/>
      <c r="D52" s="3" t="s">
        <v>164</v>
      </c>
      <c r="E52" s="14">
        <v>625190</v>
      </c>
      <c r="F52" s="36">
        <v>625190</v>
      </c>
      <c r="G52" s="7">
        <v>0</v>
      </c>
      <c r="H52" s="7">
        <v>0</v>
      </c>
      <c r="I52" s="7">
        <v>0</v>
      </c>
      <c r="J52" s="14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4">
        <f t="shared" ref="P52" si="12">E52+J52</f>
        <v>625190</v>
      </c>
    </row>
    <row r="53" spans="1:16" ht="25.5">
      <c r="A53" s="4" t="s">
        <v>69</v>
      </c>
      <c r="B53" s="4" t="s">
        <v>71</v>
      </c>
      <c r="C53" s="5" t="s">
        <v>70</v>
      </c>
      <c r="D53" s="6" t="s">
        <v>72</v>
      </c>
      <c r="E53" s="14">
        <v>627200</v>
      </c>
      <c r="F53" s="36">
        <v>98200</v>
      </c>
      <c r="G53" s="7">
        <v>0</v>
      </c>
      <c r="H53" s="7">
        <v>0</v>
      </c>
      <c r="I53" s="7">
        <v>529000</v>
      </c>
      <c r="J53" s="14">
        <v>43200</v>
      </c>
      <c r="K53" s="7">
        <v>43200</v>
      </c>
      <c r="L53" s="7">
        <v>0</v>
      </c>
      <c r="M53" s="7">
        <v>0</v>
      </c>
      <c r="N53" s="7">
        <v>0</v>
      </c>
      <c r="O53" s="7">
        <v>43200</v>
      </c>
      <c r="P53" s="14">
        <f t="shared" si="0"/>
        <v>670400</v>
      </c>
    </row>
    <row r="54" spans="1:16">
      <c r="A54" s="4"/>
      <c r="B54" s="4"/>
      <c r="C54" s="5"/>
      <c r="D54" s="3" t="s">
        <v>164</v>
      </c>
      <c r="E54" s="14">
        <v>627200</v>
      </c>
      <c r="F54" s="36">
        <v>98200</v>
      </c>
      <c r="G54" s="7">
        <v>0</v>
      </c>
      <c r="H54" s="7">
        <v>0</v>
      </c>
      <c r="I54" s="7">
        <v>529000</v>
      </c>
      <c r="J54" s="14">
        <v>43200</v>
      </c>
      <c r="K54" s="7">
        <v>43200</v>
      </c>
      <c r="L54" s="7">
        <v>0</v>
      </c>
      <c r="M54" s="7">
        <v>0</v>
      </c>
      <c r="N54" s="7">
        <v>0</v>
      </c>
      <c r="O54" s="7">
        <v>43200</v>
      </c>
      <c r="P54" s="14">
        <f t="shared" ref="P54" si="13">E54+J54</f>
        <v>670400</v>
      </c>
    </row>
    <row r="55" spans="1:16">
      <c r="A55" s="4" t="s">
        <v>73</v>
      </c>
      <c r="B55" s="4" t="s">
        <v>74</v>
      </c>
      <c r="C55" s="5" t="s">
        <v>70</v>
      </c>
      <c r="D55" s="6" t="s">
        <v>75</v>
      </c>
      <c r="E55" s="14">
        <v>459635</v>
      </c>
      <c r="F55" s="36">
        <v>308635</v>
      </c>
      <c r="G55" s="7">
        <v>0</v>
      </c>
      <c r="H55" s="7">
        <v>269635</v>
      </c>
      <c r="I55" s="7">
        <v>151000</v>
      </c>
      <c r="J55" s="14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4">
        <f t="shared" si="0"/>
        <v>459635</v>
      </c>
    </row>
    <row r="56" spans="1:16">
      <c r="A56" s="4"/>
      <c r="B56" s="4"/>
      <c r="C56" s="5"/>
      <c r="D56" s="3" t="s">
        <v>164</v>
      </c>
      <c r="E56" s="14">
        <v>459635</v>
      </c>
      <c r="F56" s="36">
        <v>308635</v>
      </c>
      <c r="G56" s="7">
        <v>0</v>
      </c>
      <c r="H56" s="7">
        <v>269635</v>
      </c>
      <c r="I56" s="7">
        <v>151000</v>
      </c>
      <c r="J56" s="14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4">
        <f t="shared" ref="P56" si="14">E56+J56</f>
        <v>459635</v>
      </c>
    </row>
    <row r="57" spans="1:16">
      <c r="A57" s="4" t="s">
        <v>76</v>
      </c>
      <c r="B57" s="4" t="s">
        <v>78</v>
      </c>
      <c r="C57" s="5" t="s">
        <v>77</v>
      </c>
      <c r="D57" s="6" t="s">
        <v>79</v>
      </c>
      <c r="E57" s="14">
        <v>0</v>
      </c>
      <c r="F57" s="36">
        <v>0</v>
      </c>
      <c r="G57" s="7">
        <v>0</v>
      </c>
      <c r="H57" s="7">
        <v>0</v>
      </c>
      <c r="I57" s="7">
        <v>0</v>
      </c>
      <c r="J57" s="14">
        <v>552000</v>
      </c>
      <c r="K57" s="7">
        <v>552000</v>
      </c>
      <c r="L57" s="7">
        <v>0</v>
      </c>
      <c r="M57" s="7">
        <v>0</v>
      </c>
      <c r="N57" s="7">
        <v>0</v>
      </c>
      <c r="O57" s="7">
        <v>552000</v>
      </c>
      <c r="P57" s="14">
        <f t="shared" si="0"/>
        <v>552000</v>
      </c>
    </row>
    <row r="58" spans="1:16">
      <c r="A58" s="4"/>
      <c r="B58" s="4"/>
      <c r="C58" s="5"/>
      <c r="D58" s="3" t="s">
        <v>164</v>
      </c>
      <c r="E58" s="14">
        <v>0</v>
      </c>
      <c r="F58" s="36">
        <v>0</v>
      </c>
      <c r="G58" s="7">
        <v>0</v>
      </c>
      <c r="H58" s="7">
        <v>0</v>
      </c>
      <c r="I58" s="7">
        <v>0</v>
      </c>
      <c r="J58" s="14">
        <v>552000</v>
      </c>
      <c r="K58" s="7">
        <v>552000</v>
      </c>
      <c r="L58" s="7">
        <v>0</v>
      </c>
      <c r="M58" s="7">
        <v>0</v>
      </c>
      <c r="N58" s="7">
        <v>0</v>
      </c>
      <c r="O58" s="7">
        <v>552000</v>
      </c>
      <c r="P58" s="14">
        <f t="shared" ref="P58" si="15">E58+J58</f>
        <v>552000</v>
      </c>
    </row>
    <row r="59" spans="1:16" ht="25.5">
      <c r="A59" s="4" t="s">
        <v>80</v>
      </c>
      <c r="B59" s="4" t="s">
        <v>81</v>
      </c>
      <c r="C59" s="5" t="s">
        <v>77</v>
      </c>
      <c r="D59" s="6" t="s">
        <v>82</v>
      </c>
      <c r="E59" s="14">
        <v>0</v>
      </c>
      <c r="F59" s="36">
        <v>0</v>
      </c>
      <c r="G59" s="7">
        <v>0</v>
      </c>
      <c r="H59" s="7">
        <v>0</v>
      </c>
      <c r="I59" s="7">
        <v>0</v>
      </c>
      <c r="J59" s="14">
        <v>49930</v>
      </c>
      <c r="K59" s="7">
        <v>49930</v>
      </c>
      <c r="L59" s="7">
        <v>0</v>
      </c>
      <c r="M59" s="7">
        <v>0</v>
      </c>
      <c r="N59" s="7">
        <v>0</v>
      </c>
      <c r="O59" s="7">
        <v>49930</v>
      </c>
      <c r="P59" s="14">
        <f t="shared" si="0"/>
        <v>49930</v>
      </c>
    </row>
    <row r="60" spans="1:16">
      <c r="A60" s="4"/>
      <c r="B60" s="4"/>
      <c r="C60" s="5"/>
      <c r="D60" s="3" t="s">
        <v>164</v>
      </c>
      <c r="E60" s="14">
        <v>0</v>
      </c>
      <c r="F60" s="36">
        <v>0</v>
      </c>
      <c r="G60" s="7">
        <v>0</v>
      </c>
      <c r="H60" s="7">
        <v>0</v>
      </c>
      <c r="I60" s="7">
        <v>0</v>
      </c>
      <c r="J60" s="14">
        <v>49930</v>
      </c>
      <c r="K60" s="7">
        <v>49930</v>
      </c>
      <c r="L60" s="7">
        <v>0</v>
      </c>
      <c r="M60" s="7">
        <v>0</v>
      </c>
      <c r="N60" s="7">
        <v>0</v>
      </c>
      <c r="O60" s="7">
        <v>49930</v>
      </c>
      <c r="P60" s="14">
        <f t="shared" ref="P60" si="16">E60+J60</f>
        <v>49930</v>
      </c>
    </row>
    <row r="61" spans="1:16" ht="38.25">
      <c r="A61" s="4" t="s">
        <v>83</v>
      </c>
      <c r="B61" s="4" t="s">
        <v>85</v>
      </c>
      <c r="C61" s="5" t="s">
        <v>84</v>
      </c>
      <c r="D61" s="6" t="s">
        <v>86</v>
      </c>
      <c r="E61" s="14">
        <v>671205</v>
      </c>
      <c r="F61" s="36">
        <v>671205</v>
      </c>
      <c r="G61" s="7">
        <v>0</v>
      </c>
      <c r="H61" s="7">
        <v>0</v>
      </c>
      <c r="I61" s="7">
        <v>0</v>
      </c>
      <c r="J61" s="14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4">
        <f t="shared" si="0"/>
        <v>671205</v>
      </c>
    </row>
    <row r="62" spans="1:16">
      <c r="A62" s="4"/>
      <c r="B62" s="4"/>
      <c r="C62" s="5"/>
      <c r="D62" s="3" t="s">
        <v>164</v>
      </c>
      <c r="E62" s="14">
        <v>671205</v>
      </c>
      <c r="F62" s="36">
        <v>671205</v>
      </c>
      <c r="G62" s="7">
        <v>0</v>
      </c>
      <c r="H62" s="7">
        <v>0</v>
      </c>
      <c r="I62" s="7">
        <v>0</v>
      </c>
      <c r="J62" s="14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4">
        <f t="shared" ref="P62" si="17">E62+J62</f>
        <v>671205</v>
      </c>
    </row>
    <row r="63" spans="1:16" ht="25.5">
      <c r="A63" s="4" t="s">
        <v>87</v>
      </c>
      <c r="B63" s="4" t="s">
        <v>89</v>
      </c>
      <c r="C63" s="5" t="s">
        <v>88</v>
      </c>
      <c r="D63" s="6" t="s">
        <v>90</v>
      </c>
      <c r="E63" s="14">
        <v>0</v>
      </c>
      <c r="F63" s="36">
        <v>0</v>
      </c>
      <c r="G63" s="7">
        <v>0</v>
      </c>
      <c r="H63" s="7">
        <v>0</v>
      </c>
      <c r="I63" s="7">
        <v>0</v>
      </c>
      <c r="J63" s="14">
        <v>700000</v>
      </c>
      <c r="K63" s="7">
        <v>700000</v>
      </c>
      <c r="L63" s="7">
        <v>0</v>
      </c>
      <c r="M63" s="7">
        <v>0</v>
      </c>
      <c r="N63" s="7">
        <v>0</v>
      </c>
      <c r="O63" s="7">
        <v>700000</v>
      </c>
      <c r="P63" s="14">
        <f t="shared" si="0"/>
        <v>700000</v>
      </c>
    </row>
    <row r="64" spans="1:16">
      <c r="A64" s="4"/>
      <c r="B64" s="4"/>
      <c r="C64" s="5"/>
      <c r="D64" s="3" t="s">
        <v>164</v>
      </c>
      <c r="E64" s="14">
        <v>0</v>
      </c>
      <c r="F64" s="36">
        <v>0</v>
      </c>
      <c r="G64" s="7">
        <v>0</v>
      </c>
      <c r="H64" s="7">
        <v>0</v>
      </c>
      <c r="I64" s="7">
        <v>0</v>
      </c>
      <c r="J64" s="14">
        <v>700000</v>
      </c>
      <c r="K64" s="7">
        <v>700000</v>
      </c>
      <c r="L64" s="7">
        <v>0</v>
      </c>
      <c r="M64" s="7">
        <v>0</v>
      </c>
      <c r="N64" s="7">
        <v>0</v>
      </c>
      <c r="O64" s="7">
        <v>700000</v>
      </c>
      <c r="P64" s="14">
        <f t="shared" ref="P64" si="18">E64+J64</f>
        <v>700000</v>
      </c>
    </row>
    <row r="65" spans="1:16" ht="25.5">
      <c r="A65" s="4" t="s">
        <v>91</v>
      </c>
      <c r="B65" s="4" t="s">
        <v>92</v>
      </c>
      <c r="C65" s="5" t="s">
        <v>88</v>
      </c>
      <c r="D65" s="6" t="s">
        <v>93</v>
      </c>
      <c r="E65" s="14">
        <v>13100</v>
      </c>
      <c r="F65" s="36">
        <v>13100</v>
      </c>
      <c r="G65" s="7">
        <v>0</v>
      </c>
      <c r="H65" s="7">
        <v>0</v>
      </c>
      <c r="I65" s="7">
        <v>0</v>
      </c>
      <c r="J65" s="14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4">
        <f t="shared" si="0"/>
        <v>13100</v>
      </c>
    </row>
    <row r="66" spans="1:16">
      <c r="A66" s="4"/>
      <c r="B66" s="4"/>
      <c r="C66" s="5"/>
      <c r="D66" s="3" t="s">
        <v>164</v>
      </c>
      <c r="E66" s="14">
        <v>13100</v>
      </c>
      <c r="F66" s="36">
        <v>13100</v>
      </c>
      <c r="G66" s="7">
        <v>0</v>
      </c>
      <c r="H66" s="7">
        <v>0</v>
      </c>
      <c r="I66" s="7">
        <v>0</v>
      </c>
      <c r="J66" s="14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4">
        <f t="shared" ref="P66" si="19">E66+J66</f>
        <v>13100</v>
      </c>
    </row>
    <row r="67" spans="1:16" ht="25.5">
      <c r="A67" s="4" t="s">
        <v>94</v>
      </c>
      <c r="B67" s="4" t="s">
        <v>96</v>
      </c>
      <c r="C67" s="5" t="s">
        <v>95</v>
      </c>
      <c r="D67" s="6" t="s">
        <v>184</v>
      </c>
      <c r="E67" s="14">
        <v>4681044</v>
      </c>
      <c r="F67" s="36">
        <v>4681044</v>
      </c>
      <c r="G67" s="7">
        <v>3559207</v>
      </c>
      <c r="H67" s="7">
        <v>72020</v>
      </c>
      <c r="I67" s="7">
        <v>0</v>
      </c>
      <c r="J67" s="14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4">
        <f t="shared" si="0"/>
        <v>4681044</v>
      </c>
    </row>
    <row r="68" spans="1:16">
      <c r="A68" s="4"/>
      <c r="B68" s="4"/>
      <c r="C68" s="5"/>
      <c r="D68" s="3" t="s">
        <v>164</v>
      </c>
      <c r="E68" s="14">
        <v>4681044</v>
      </c>
      <c r="F68" s="36">
        <v>4681044</v>
      </c>
      <c r="G68" s="7">
        <v>3559207</v>
      </c>
      <c r="H68" s="7">
        <v>72020</v>
      </c>
      <c r="I68" s="7">
        <v>0</v>
      </c>
      <c r="J68" s="14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4">
        <f t="shared" ref="P68" si="20">E68+J68</f>
        <v>4681044</v>
      </c>
    </row>
    <row r="69" spans="1:16">
      <c r="A69" s="4" t="s">
        <v>97</v>
      </c>
      <c r="B69" s="4" t="s">
        <v>99</v>
      </c>
      <c r="C69" s="5" t="s">
        <v>98</v>
      </c>
      <c r="D69" s="6" t="s">
        <v>100</v>
      </c>
      <c r="E69" s="14">
        <v>412000</v>
      </c>
      <c r="F69" s="36">
        <v>412000</v>
      </c>
      <c r="G69" s="7">
        <v>0</v>
      </c>
      <c r="H69" s="7">
        <v>0</v>
      </c>
      <c r="I69" s="7">
        <v>0</v>
      </c>
      <c r="J69" s="14">
        <v>170000</v>
      </c>
      <c r="K69" s="7">
        <v>170000</v>
      </c>
      <c r="L69" s="7">
        <v>0</v>
      </c>
      <c r="M69" s="7">
        <v>0</v>
      </c>
      <c r="N69" s="7">
        <v>0</v>
      </c>
      <c r="O69" s="7">
        <v>170000</v>
      </c>
      <c r="P69" s="14">
        <f t="shared" si="0"/>
        <v>582000</v>
      </c>
    </row>
    <row r="70" spans="1:16" ht="38.25">
      <c r="A70" s="4"/>
      <c r="B70" s="4"/>
      <c r="C70" s="5"/>
      <c r="D70" s="13" t="s">
        <v>165</v>
      </c>
      <c r="E70" s="16">
        <v>216000</v>
      </c>
      <c r="F70" s="37">
        <v>216000</v>
      </c>
      <c r="G70" s="17">
        <v>0</v>
      </c>
      <c r="H70" s="17">
        <v>0</v>
      </c>
      <c r="I70" s="17">
        <v>0</v>
      </c>
      <c r="J70" s="18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8">
        <v>216000</v>
      </c>
    </row>
    <row r="71" spans="1:16">
      <c r="A71" s="4"/>
      <c r="B71" s="4"/>
      <c r="C71" s="5"/>
      <c r="D71" s="3" t="s">
        <v>164</v>
      </c>
      <c r="E71" s="14">
        <v>412000</v>
      </c>
      <c r="F71" s="36">
        <v>412000</v>
      </c>
      <c r="G71" s="7">
        <v>0</v>
      </c>
      <c r="H71" s="7">
        <v>0</v>
      </c>
      <c r="I71" s="7">
        <v>0</v>
      </c>
      <c r="J71" s="14">
        <v>170000</v>
      </c>
      <c r="K71" s="7">
        <v>170000</v>
      </c>
      <c r="L71" s="7">
        <v>0</v>
      </c>
      <c r="M71" s="7">
        <v>0</v>
      </c>
      <c r="N71" s="7">
        <v>0</v>
      </c>
      <c r="O71" s="7">
        <v>170000</v>
      </c>
      <c r="P71" s="14">
        <f t="shared" ref="P71" si="21">E71+J71</f>
        <v>582000</v>
      </c>
    </row>
    <row r="72" spans="1:16" ht="25.5">
      <c r="A72" s="4" t="s">
        <v>101</v>
      </c>
      <c r="B72" s="4" t="s">
        <v>103</v>
      </c>
      <c r="C72" s="5" t="s">
        <v>102</v>
      </c>
      <c r="D72" s="6" t="s">
        <v>104</v>
      </c>
      <c r="E72" s="14">
        <v>0</v>
      </c>
      <c r="F72" s="36">
        <v>0</v>
      </c>
      <c r="G72" s="7">
        <v>0</v>
      </c>
      <c r="H72" s="7">
        <v>0</v>
      </c>
      <c r="I72" s="7">
        <v>0</v>
      </c>
      <c r="J72" s="14">
        <v>33000</v>
      </c>
      <c r="K72" s="7">
        <v>0</v>
      </c>
      <c r="L72" s="7">
        <v>33000</v>
      </c>
      <c r="M72" s="7">
        <v>0</v>
      </c>
      <c r="N72" s="7">
        <v>0</v>
      </c>
      <c r="O72" s="7">
        <v>0</v>
      </c>
      <c r="P72" s="14">
        <f t="shared" si="0"/>
        <v>33000</v>
      </c>
    </row>
    <row r="73" spans="1:16">
      <c r="A73" s="4"/>
      <c r="B73" s="4"/>
      <c r="C73" s="5"/>
      <c r="D73" s="3" t="s">
        <v>164</v>
      </c>
      <c r="E73" s="14">
        <v>0</v>
      </c>
      <c r="F73" s="36">
        <v>0</v>
      </c>
      <c r="G73" s="7">
        <v>0</v>
      </c>
      <c r="H73" s="7">
        <v>0</v>
      </c>
      <c r="I73" s="7">
        <v>0</v>
      </c>
      <c r="J73" s="14">
        <v>33000</v>
      </c>
      <c r="K73" s="7">
        <v>0</v>
      </c>
      <c r="L73" s="7">
        <v>33000</v>
      </c>
      <c r="M73" s="7">
        <v>0</v>
      </c>
      <c r="N73" s="7">
        <v>0</v>
      </c>
      <c r="O73" s="7">
        <v>0</v>
      </c>
      <c r="P73" s="14">
        <f t="shared" ref="P73:P82" si="22">E73+J73</f>
        <v>33000</v>
      </c>
    </row>
    <row r="74" spans="1:16" ht="25.5">
      <c r="A74" s="30" t="s">
        <v>105</v>
      </c>
      <c r="B74" s="31"/>
      <c r="C74" s="32"/>
      <c r="D74" s="33" t="s">
        <v>162</v>
      </c>
      <c r="E74" s="18">
        <v>57149788</v>
      </c>
      <c r="F74" s="18">
        <v>57149788</v>
      </c>
      <c r="G74" s="18">
        <v>40467741</v>
      </c>
      <c r="H74" s="18">
        <v>5180211</v>
      </c>
      <c r="I74" s="18">
        <v>0</v>
      </c>
      <c r="J74" s="18">
        <v>1128288</v>
      </c>
      <c r="K74" s="18">
        <v>140850</v>
      </c>
      <c r="L74" s="18">
        <v>987438</v>
      </c>
      <c r="M74" s="18">
        <v>0</v>
      </c>
      <c r="N74" s="18">
        <v>0</v>
      </c>
      <c r="O74" s="18">
        <v>140850</v>
      </c>
      <c r="P74" s="18">
        <f t="shared" si="22"/>
        <v>58278076</v>
      </c>
    </row>
    <row r="75" spans="1:16" ht="25.5">
      <c r="A75" s="30" t="s">
        <v>106</v>
      </c>
      <c r="B75" s="31"/>
      <c r="C75" s="32"/>
      <c r="D75" s="33" t="s">
        <v>162</v>
      </c>
      <c r="E75" s="18">
        <v>57149788</v>
      </c>
      <c r="F75" s="18">
        <v>57149788</v>
      </c>
      <c r="G75" s="18">
        <v>40467741</v>
      </c>
      <c r="H75" s="18">
        <v>5180211</v>
      </c>
      <c r="I75" s="18">
        <v>0</v>
      </c>
      <c r="J75" s="18">
        <v>1128288</v>
      </c>
      <c r="K75" s="18">
        <v>140850</v>
      </c>
      <c r="L75" s="18">
        <v>987438</v>
      </c>
      <c r="M75" s="18">
        <v>0</v>
      </c>
      <c r="N75" s="18">
        <v>0</v>
      </c>
      <c r="O75" s="18">
        <v>140850</v>
      </c>
      <c r="P75" s="18">
        <f t="shared" si="22"/>
        <v>58278076</v>
      </c>
    </row>
    <row r="76" spans="1:16" ht="38.25">
      <c r="A76" s="4" t="s">
        <v>108</v>
      </c>
      <c r="B76" s="4" t="s">
        <v>109</v>
      </c>
      <c r="C76" s="5" t="s">
        <v>19</v>
      </c>
      <c r="D76" s="6" t="s">
        <v>110</v>
      </c>
      <c r="E76" s="14">
        <v>964837</v>
      </c>
      <c r="F76" s="36">
        <v>964837</v>
      </c>
      <c r="G76" s="7">
        <v>786750</v>
      </c>
      <c r="H76" s="7">
        <v>0</v>
      </c>
      <c r="I76" s="7">
        <v>0</v>
      </c>
      <c r="J76" s="14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4">
        <f t="shared" si="22"/>
        <v>964837</v>
      </c>
    </row>
    <row r="77" spans="1:16">
      <c r="A77" s="4"/>
      <c r="B77" s="4"/>
      <c r="C77" s="5"/>
      <c r="D77" s="3" t="s">
        <v>164</v>
      </c>
      <c r="E77" s="14">
        <v>964837</v>
      </c>
      <c r="F77" s="36">
        <v>964837</v>
      </c>
      <c r="G77" s="7">
        <v>786750</v>
      </c>
      <c r="H77" s="7">
        <v>0</v>
      </c>
      <c r="I77" s="7">
        <v>0</v>
      </c>
      <c r="J77" s="14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4">
        <f t="shared" si="22"/>
        <v>964837</v>
      </c>
    </row>
    <row r="78" spans="1:16">
      <c r="A78" s="4" t="s">
        <v>111</v>
      </c>
      <c r="B78" s="4" t="s">
        <v>49</v>
      </c>
      <c r="C78" s="5" t="s">
        <v>112</v>
      </c>
      <c r="D78" s="6" t="s">
        <v>113</v>
      </c>
      <c r="E78" s="14">
        <v>13214203</v>
      </c>
      <c r="F78" s="36">
        <v>13214203</v>
      </c>
      <c r="G78" s="7">
        <v>8685579</v>
      </c>
      <c r="H78" s="7">
        <v>1406307</v>
      </c>
      <c r="I78" s="7">
        <v>0</v>
      </c>
      <c r="J78" s="14">
        <v>733470</v>
      </c>
      <c r="K78" s="7">
        <v>80850</v>
      </c>
      <c r="L78" s="7">
        <v>652620</v>
      </c>
      <c r="M78" s="7">
        <v>0</v>
      </c>
      <c r="N78" s="7">
        <v>0</v>
      </c>
      <c r="O78" s="7">
        <v>80850</v>
      </c>
      <c r="P78" s="14">
        <f t="shared" si="22"/>
        <v>13947673</v>
      </c>
    </row>
    <row r="79" spans="1:16">
      <c r="A79" s="4"/>
      <c r="B79" s="4"/>
      <c r="C79" s="5"/>
      <c r="D79" s="3" t="s">
        <v>164</v>
      </c>
      <c r="E79" s="14">
        <v>13214203</v>
      </c>
      <c r="F79" s="36">
        <v>13214203</v>
      </c>
      <c r="G79" s="7">
        <v>8685579</v>
      </c>
      <c r="H79" s="7">
        <v>1406307</v>
      </c>
      <c r="I79" s="7">
        <v>0</v>
      </c>
      <c r="J79" s="14">
        <v>733470</v>
      </c>
      <c r="K79" s="7">
        <v>80850</v>
      </c>
      <c r="L79" s="7">
        <v>652620</v>
      </c>
      <c r="M79" s="7">
        <v>0</v>
      </c>
      <c r="N79" s="7">
        <v>0</v>
      </c>
      <c r="O79" s="7">
        <v>80850</v>
      </c>
      <c r="P79" s="14">
        <f t="shared" si="22"/>
        <v>13947673</v>
      </c>
    </row>
    <row r="80" spans="1:16" ht="25.5">
      <c r="A80" s="4" t="s">
        <v>114</v>
      </c>
      <c r="B80" s="4" t="s">
        <v>115</v>
      </c>
      <c r="C80" s="5" t="s">
        <v>23</v>
      </c>
      <c r="D80" s="6" t="s">
        <v>25</v>
      </c>
      <c r="E80" s="14">
        <v>11013610</v>
      </c>
      <c r="F80" s="36">
        <v>11013610</v>
      </c>
      <c r="G80" s="7">
        <v>5677013</v>
      </c>
      <c r="H80" s="7">
        <v>3466064</v>
      </c>
      <c r="I80" s="7">
        <v>0</v>
      </c>
      <c r="J80" s="14">
        <v>327750</v>
      </c>
      <c r="K80" s="7">
        <v>60000</v>
      </c>
      <c r="L80" s="7">
        <v>267750</v>
      </c>
      <c r="M80" s="7">
        <v>0</v>
      </c>
      <c r="N80" s="7">
        <v>0</v>
      </c>
      <c r="O80" s="7">
        <v>60000</v>
      </c>
      <c r="P80" s="14">
        <f t="shared" si="22"/>
        <v>11341360</v>
      </c>
    </row>
    <row r="81" spans="1:16">
      <c r="A81" s="4"/>
      <c r="B81" s="4"/>
      <c r="C81" s="5"/>
      <c r="D81" s="3" t="s">
        <v>164</v>
      </c>
      <c r="E81" s="14">
        <v>11013610</v>
      </c>
      <c r="F81" s="36">
        <v>11013610</v>
      </c>
      <c r="G81" s="7">
        <v>5677013</v>
      </c>
      <c r="H81" s="7">
        <v>3466064</v>
      </c>
      <c r="I81" s="7">
        <v>0</v>
      </c>
      <c r="J81" s="14">
        <v>327750</v>
      </c>
      <c r="K81" s="7">
        <v>60000</v>
      </c>
      <c r="L81" s="7">
        <v>267750</v>
      </c>
      <c r="M81" s="7">
        <v>0</v>
      </c>
      <c r="N81" s="7">
        <v>0</v>
      </c>
      <c r="O81" s="7">
        <v>60000</v>
      </c>
      <c r="P81" s="14">
        <f t="shared" si="22"/>
        <v>11341360</v>
      </c>
    </row>
    <row r="82" spans="1:16" ht="25.5">
      <c r="A82" s="4" t="s">
        <v>116</v>
      </c>
      <c r="B82" s="4" t="s">
        <v>117</v>
      </c>
      <c r="C82" s="5" t="s">
        <v>23</v>
      </c>
      <c r="D82" s="6" t="s">
        <v>25</v>
      </c>
      <c r="E82" s="14">
        <v>24410100</v>
      </c>
      <c r="F82" s="36">
        <v>24410100</v>
      </c>
      <c r="G82" s="7">
        <v>20007300</v>
      </c>
      <c r="H82" s="7">
        <v>0</v>
      </c>
      <c r="I82" s="7">
        <v>0</v>
      </c>
      <c r="J82" s="14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4">
        <f t="shared" si="22"/>
        <v>24410100</v>
      </c>
    </row>
    <row r="83" spans="1:16" ht="25.5">
      <c r="A83" s="4"/>
      <c r="B83" s="4"/>
      <c r="C83" s="5"/>
      <c r="D83" s="13" t="s">
        <v>174</v>
      </c>
      <c r="E83" s="16">
        <v>24410100</v>
      </c>
      <c r="F83" s="36">
        <v>24410100</v>
      </c>
      <c r="G83" s="17">
        <v>20007300</v>
      </c>
      <c r="H83" s="17">
        <v>0</v>
      </c>
      <c r="I83" s="17">
        <v>0</v>
      </c>
      <c r="J83" s="18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8">
        <v>24410100</v>
      </c>
    </row>
    <row r="84" spans="1:16">
      <c r="A84" s="4"/>
      <c r="B84" s="4"/>
      <c r="C84" s="5"/>
      <c r="D84" s="3" t="s">
        <v>164</v>
      </c>
      <c r="E84" s="16">
        <v>24410100</v>
      </c>
      <c r="F84" s="36">
        <v>24410100</v>
      </c>
      <c r="G84" s="17">
        <v>20007300</v>
      </c>
      <c r="H84" s="17">
        <v>0</v>
      </c>
      <c r="I84" s="17">
        <v>0</v>
      </c>
      <c r="J84" s="18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8">
        <v>24410100</v>
      </c>
    </row>
    <row r="85" spans="1:16" ht="25.5">
      <c r="A85" s="4" t="s">
        <v>118</v>
      </c>
      <c r="B85" s="4" t="s">
        <v>24</v>
      </c>
      <c r="C85" s="5" t="s">
        <v>23</v>
      </c>
      <c r="D85" s="6" t="s">
        <v>25</v>
      </c>
      <c r="E85" s="14">
        <v>1116500</v>
      </c>
      <c r="F85" s="36">
        <v>1116500</v>
      </c>
      <c r="G85" s="7">
        <v>554900</v>
      </c>
      <c r="H85" s="7">
        <v>0</v>
      </c>
      <c r="I85" s="7">
        <v>0</v>
      </c>
      <c r="J85" s="14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4">
        <f>E85+J85</f>
        <v>1116500</v>
      </c>
    </row>
    <row r="86" spans="1:16" ht="38.25">
      <c r="A86" s="4"/>
      <c r="B86" s="4"/>
      <c r="C86" s="5"/>
      <c r="D86" s="13" t="s">
        <v>165</v>
      </c>
      <c r="E86" s="14">
        <v>1116500</v>
      </c>
      <c r="F86" s="36">
        <v>1116500</v>
      </c>
      <c r="G86" s="7">
        <v>554900</v>
      </c>
      <c r="H86" s="7">
        <v>0</v>
      </c>
      <c r="I86" s="7">
        <v>0</v>
      </c>
      <c r="J86" s="14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4">
        <f t="shared" ref="P86:P97" si="23">E86+J86</f>
        <v>1116500</v>
      </c>
    </row>
    <row r="87" spans="1:16">
      <c r="A87" s="4"/>
      <c r="B87" s="4"/>
      <c r="C87" s="5"/>
      <c r="D87" s="3" t="s">
        <v>164</v>
      </c>
      <c r="E87" s="14">
        <v>1116500</v>
      </c>
      <c r="F87" s="36">
        <v>1116500</v>
      </c>
      <c r="G87" s="7">
        <v>554900</v>
      </c>
      <c r="H87" s="7">
        <v>0</v>
      </c>
      <c r="I87" s="7">
        <v>0</v>
      </c>
      <c r="J87" s="14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4">
        <f t="shared" si="23"/>
        <v>1116500</v>
      </c>
    </row>
    <row r="88" spans="1:16" ht="25.5">
      <c r="A88" s="4" t="s">
        <v>119</v>
      </c>
      <c r="B88" s="4" t="s">
        <v>121</v>
      </c>
      <c r="C88" s="5" t="s">
        <v>120</v>
      </c>
      <c r="D88" s="6" t="s">
        <v>122</v>
      </c>
      <c r="E88" s="14">
        <v>3115478</v>
      </c>
      <c r="F88" s="36">
        <v>3115478</v>
      </c>
      <c r="G88" s="7">
        <v>2444760</v>
      </c>
      <c r="H88" s="7">
        <v>119080</v>
      </c>
      <c r="I88" s="7">
        <v>0</v>
      </c>
      <c r="J88" s="14">
        <v>67068</v>
      </c>
      <c r="K88" s="7">
        <v>0</v>
      </c>
      <c r="L88" s="7">
        <v>67068</v>
      </c>
      <c r="M88" s="7">
        <v>0</v>
      </c>
      <c r="N88" s="7">
        <v>0</v>
      </c>
      <c r="O88" s="7">
        <v>0</v>
      </c>
      <c r="P88" s="14">
        <f t="shared" si="23"/>
        <v>3182546</v>
      </c>
    </row>
    <row r="89" spans="1:16">
      <c r="A89" s="4"/>
      <c r="B89" s="4"/>
      <c r="C89" s="5"/>
      <c r="D89" s="3" t="s">
        <v>164</v>
      </c>
      <c r="E89" s="14">
        <v>3115478</v>
      </c>
      <c r="F89" s="36">
        <v>3115478</v>
      </c>
      <c r="G89" s="7">
        <v>2444760</v>
      </c>
      <c r="H89" s="7">
        <v>119080</v>
      </c>
      <c r="I89" s="7">
        <v>0</v>
      </c>
      <c r="J89" s="14">
        <v>67068</v>
      </c>
      <c r="K89" s="7">
        <v>0</v>
      </c>
      <c r="L89" s="7">
        <v>67068</v>
      </c>
      <c r="M89" s="7">
        <v>0</v>
      </c>
      <c r="N89" s="7">
        <v>0</v>
      </c>
      <c r="O89" s="7">
        <v>0</v>
      </c>
      <c r="P89" s="14">
        <f t="shared" si="23"/>
        <v>3182546</v>
      </c>
    </row>
    <row r="90" spans="1:16" ht="25.5">
      <c r="A90" s="4" t="s">
        <v>123</v>
      </c>
      <c r="B90" s="4" t="s">
        <v>125</v>
      </c>
      <c r="C90" s="5" t="s">
        <v>124</v>
      </c>
      <c r="D90" s="6" t="s">
        <v>126</v>
      </c>
      <c r="E90" s="14">
        <v>1426449</v>
      </c>
      <c r="F90" s="36">
        <v>1426449</v>
      </c>
      <c r="G90" s="7">
        <v>1115534</v>
      </c>
      <c r="H90" s="7">
        <v>0</v>
      </c>
      <c r="I90" s="7">
        <v>0</v>
      </c>
      <c r="J90" s="14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4">
        <f t="shared" si="23"/>
        <v>1426449</v>
      </c>
    </row>
    <row r="91" spans="1:16">
      <c r="A91" s="4"/>
      <c r="B91" s="4"/>
      <c r="C91" s="5"/>
      <c r="D91" s="3" t="s">
        <v>164</v>
      </c>
      <c r="E91" s="14">
        <v>1426449</v>
      </c>
      <c r="F91" s="36">
        <v>1426449</v>
      </c>
      <c r="G91" s="7">
        <v>1115534</v>
      </c>
      <c r="H91" s="7">
        <v>0</v>
      </c>
      <c r="I91" s="7">
        <v>0</v>
      </c>
      <c r="J91" s="14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4">
        <f t="shared" si="23"/>
        <v>1426449</v>
      </c>
    </row>
    <row r="92" spans="1:16">
      <c r="A92" s="4" t="s">
        <v>127</v>
      </c>
      <c r="B92" s="4" t="s">
        <v>128</v>
      </c>
      <c r="C92" s="5" t="s">
        <v>124</v>
      </c>
      <c r="D92" s="6" t="s">
        <v>129</v>
      </c>
      <c r="E92" s="14">
        <v>113962</v>
      </c>
      <c r="F92" s="36">
        <v>113962</v>
      </c>
      <c r="G92" s="7">
        <v>0</v>
      </c>
      <c r="H92" s="7">
        <v>0</v>
      </c>
      <c r="I92" s="7">
        <v>0</v>
      </c>
      <c r="J92" s="14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4">
        <f t="shared" si="23"/>
        <v>113962</v>
      </c>
    </row>
    <row r="93" spans="1:16">
      <c r="A93" s="4"/>
      <c r="B93" s="4"/>
      <c r="C93" s="5"/>
      <c r="D93" s="3" t="s">
        <v>164</v>
      </c>
      <c r="E93" s="14">
        <v>113962</v>
      </c>
      <c r="F93" s="36">
        <v>113962</v>
      </c>
      <c r="G93" s="7">
        <v>0</v>
      </c>
      <c r="H93" s="7">
        <v>0</v>
      </c>
      <c r="I93" s="7">
        <v>0</v>
      </c>
      <c r="J93" s="14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4">
        <f t="shared" si="23"/>
        <v>113962</v>
      </c>
    </row>
    <row r="94" spans="1:16">
      <c r="A94" s="4" t="s">
        <v>130</v>
      </c>
      <c r="B94" s="4" t="s">
        <v>132</v>
      </c>
      <c r="C94" s="5" t="s">
        <v>131</v>
      </c>
      <c r="D94" s="6" t="s">
        <v>133</v>
      </c>
      <c r="E94" s="14">
        <v>321385</v>
      </c>
      <c r="F94" s="36">
        <v>321385</v>
      </c>
      <c r="G94" s="7">
        <v>227825</v>
      </c>
      <c r="H94" s="7">
        <v>0</v>
      </c>
      <c r="I94" s="7">
        <v>0</v>
      </c>
      <c r="J94" s="14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4">
        <f t="shared" si="23"/>
        <v>321385</v>
      </c>
    </row>
    <row r="95" spans="1:16">
      <c r="A95" s="4"/>
      <c r="B95" s="4"/>
      <c r="C95" s="5"/>
      <c r="D95" s="3" t="s">
        <v>164</v>
      </c>
      <c r="E95" s="14">
        <v>321385</v>
      </c>
      <c r="F95" s="36">
        <v>321385</v>
      </c>
      <c r="G95" s="7">
        <v>227825</v>
      </c>
      <c r="H95" s="7">
        <v>0</v>
      </c>
      <c r="I95" s="7">
        <v>0</v>
      </c>
      <c r="J95" s="14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4">
        <f t="shared" si="23"/>
        <v>321385</v>
      </c>
    </row>
    <row r="96" spans="1:16" ht="38.25">
      <c r="A96" s="4" t="s">
        <v>134</v>
      </c>
      <c r="B96" s="4" t="s">
        <v>136</v>
      </c>
      <c r="C96" s="5" t="s">
        <v>135</v>
      </c>
      <c r="D96" s="6" t="s">
        <v>137</v>
      </c>
      <c r="E96" s="14">
        <v>1453264</v>
      </c>
      <c r="F96" s="36">
        <v>1453264</v>
      </c>
      <c r="G96" s="7">
        <v>968080</v>
      </c>
      <c r="H96" s="7">
        <v>188760</v>
      </c>
      <c r="I96" s="7">
        <v>0</v>
      </c>
      <c r="J96" s="14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4">
        <f t="shared" si="23"/>
        <v>1453264</v>
      </c>
    </row>
    <row r="97" spans="1:16">
      <c r="A97" s="4"/>
      <c r="B97" s="4"/>
      <c r="C97" s="5"/>
      <c r="D97" s="3" t="s">
        <v>164</v>
      </c>
      <c r="E97" s="14">
        <v>1453264</v>
      </c>
      <c r="F97" s="36">
        <v>1453264</v>
      </c>
      <c r="G97" s="7">
        <v>968080</v>
      </c>
      <c r="H97" s="7">
        <v>188760</v>
      </c>
      <c r="I97" s="7">
        <v>0</v>
      </c>
      <c r="J97" s="14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4">
        <f t="shared" si="23"/>
        <v>1453264</v>
      </c>
    </row>
    <row r="98" spans="1:16" ht="25.5">
      <c r="A98" s="30" t="s">
        <v>105</v>
      </c>
      <c r="B98" s="31"/>
      <c r="C98" s="32"/>
      <c r="D98" s="33" t="s">
        <v>107</v>
      </c>
      <c r="E98" s="18">
        <v>32512</v>
      </c>
      <c r="F98" s="18">
        <v>32512</v>
      </c>
      <c r="G98" s="18">
        <v>0</v>
      </c>
      <c r="H98" s="18">
        <v>30242</v>
      </c>
      <c r="I98" s="14">
        <v>0</v>
      </c>
      <c r="J98" s="18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8">
        <v>32512</v>
      </c>
    </row>
    <row r="99" spans="1:16" ht="25.5">
      <c r="A99" s="30" t="s">
        <v>106</v>
      </c>
      <c r="B99" s="31"/>
      <c r="C99" s="32"/>
      <c r="D99" s="33" t="s">
        <v>107</v>
      </c>
      <c r="E99" s="18">
        <v>32512</v>
      </c>
      <c r="F99" s="18">
        <v>32512</v>
      </c>
      <c r="G99" s="18">
        <v>0</v>
      </c>
      <c r="H99" s="18">
        <v>30242</v>
      </c>
      <c r="I99" s="14">
        <v>0</v>
      </c>
      <c r="J99" s="18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8">
        <v>32512</v>
      </c>
    </row>
    <row r="100" spans="1:16" ht="25.5">
      <c r="A100" s="4" t="s">
        <v>114</v>
      </c>
      <c r="B100" s="4" t="s">
        <v>115</v>
      </c>
      <c r="C100" s="5" t="s">
        <v>23</v>
      </c>
      <c r="D100" s="6" t="s">
        <v>25</v>
      </c>
      <c r="E100" s="16">
        <v>32512</v>
      </c>
      <c r="F100" s="36">
        <v>32512</v>
      </c>
      <c r="G100" s="17">
        <v>0</v>
      </c>
      <c r="H100" s="17">
        <v>30242</v>
      </c>
      <c r="I100" s="17">
        <v>0</v>
      </c>
      <c r="J100" s="18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8">
        <v>32512</v>
      </c>
    </row>
    <row r="101" spans="1:16">
      <c r="A101" s="4"/>
      <c r="B101" s="4"/>
      <c r="C101" s="5"/>
      <c r="D101" s="3" t="s">
        <v>164</v>
      </c>
      <c r="E101" s="16">
        <v>32512</v>
      </c>
      <c r="F101" s="36">
        <v>32512</v>
      </c>
      <c r="G101" s="17">
        <v>0</v>
      </c>
      <c r="H101" s="17">
        <v>30242</v>
      </c>
      <c r="I101" s="17">
        <v>0</v>
      </c>
      <c r="J101" s="18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8">
        <v>32512</v>
      </c>
    </row>
    <row r="102" spans="1:16" ht="38.25">
      <c r="A102" s="30" t="s">
        <v>138</v>
      </c>
      <c r="B102" s="31"/>
      <c r="C102" s="32"/>
      <c r="D102" s="33" t="s">
        <v>163</v>
      </c>
      <c r="E102" s="18">
        <v>1517416</v>
      </c>
      <c r="F102" s="18">
        <v>1497416</v>
      </c>
      <c r="G102" s="18">
        <v>613755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f t="shared" si="0"/>
        <v>1517416</v>
      </c>
    </row>
    <row r="103" spans="1:16" ht="38.25">
      <c r="A103" s="30" t="s">
        <v>139</v>
      </c>
      <c r="B103" s="31"/>
      <c r="C103" s="32"/>
      <c r="D103" s="33" t="s">
        <v>163</v>
      </c>
      <c r="E103" s="18">
        <v>1517416</v>
      </c>
      <c r="F103" s="18">
        <v>1497416</v>
      </c>
      <c r="G103" s="18">
        <v>613755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f t="shared" si="0"/>
        <v>1517416</v>
      </c>
    </row>
    <row r="104" spans="1:16" ht="38.25">
      <c r="A104" s="4" t="s">
        <v>140</v>
      </c>
      <c r="B104" s="4" t="s">
        <v>109</v>
      </c>
      <c r="C104" s="5" t="s">
        <v>19</v>
      </c>
      <c r="D104" s="6" t="s">
        <v>110</v>
      </c>
      <c r="E104" s="14">
        <v>760081</v>
      </c>
      <c r="F104" s="36">
        <v>760081</v>
      </c>
      <c r="G104" s="7">
        <v>613755</v>
      </c>
      <c r="H104" s="7">
        <v>0</v>
      </c>
      <c r="I104" s="7">
        <v>0</v>
      </c>
      <c r="J104" s="14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4">
        <f t="shared" si="0"/>
        <v>760081</v>
      </c>
    </row>
    <row r="105" spans="1:16">
      <c r="A105" s="4"/>
      <c r="B105" s="4"/>
      <c r="C105" s="5"/>
      <c r="D105" s="3" t="s">
        <v>164</v>
      </c>
      <c r="E105" s="14">
        <v>760081</v>
      </c>
      <c r="F105" s="36">
        <v>760081</v>
      </c>
      <c r="G105" s="7">
        <v>613755</v>
      </c>
      <c r="H105" s="7">
        <v>0</v>
      </c>
      <c r="I105" s="7">
        <v>0</v>
      </c>
      <c r="J105" s="14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4">
        <f t="shared" ref="P105" si="24">E105+J105</f>
        <v>760081</v>
      </c>
    </row>
    <row r="106" spans="1:16">
      <c r="A106" s="4" t="s">
        <v>141</v>
      </c>
      <c r="B106" s="4" t="s">
        <v>143</v>
      </c>
      <c r="C106" s="5" t="s">
        <v>142</v>
      </c>
      <c r="D106" s="6" t="s">
        <v>144</v>
      </c>
      <c r="E106" s="14">
        <v>20000</v>
      </c>
      <c r="F106" s="36">
        <v>0</v>
      </c>
      <c r="G106" s="7">
        <v>0</v>
      </c>
      <c r="H106" s="7">
        <v>0</v>
      </c>
      <c r="I106" s="7">
        <v>0</v>
      </c>
      <c r="J106" s="14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4">
        <f t="shared" si="0"/>
        <v>20000</v>
      </c>
    </row>
    <row r="107" spans="1:16">
      <c r="A107" s="4"/>
      <c r="B107" s="4"/>
      <c r="C107" s="5"/>
      <c r="D107" s="3" t="s">
        <v>164</v>
      </c>
      <c r="E107" s="14">
        <v>20000</v>
      </c>
      <c r="F107" s="36">
        <v>0</v>
      </c>
      <c r="G107" s="7">
        <v>0</v>
      </c>
      <c r="H107" s="7">
        <v>0</v>
      </c>
      <c r="I107" s="7">
        <v>0</v>
      </c>
      <c r="J107" s="14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4">
        <f t="shared" ref="P107" si="25">E107+J107</f>
        <v>20000</v>
      </c>
    </row>
    <row r="108" spans="1:16">
      <c r="A108" s="4" t="s">
        <v>145</v>
      </c>
      <c r="B108" s="4" t="s">
        <v>147</v>
      </c>
      <c r="C108" s="5" t="s">
        <v>146</v>
      </c>
      <c r="D108" s="6" t="s">
        <v>148</v>
      </c>
      <c r="E108" s="14">
        <v>637335</v>
      </c>
      <c r="F108" s="36">
        <v>637335</v>
      </c>
      <c r="G108" s="7">
        <v>0</v>
      </c>
      <c r="H108" s="7">
        <v>0</v>
      </c>
      <c r="I108" s="7">
        <v>0</v>
      </c>
      <c r="J108" s="14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4">
        <f t="shared" si="0"/>
        <v>637335</v>
      </c>
    </row>
    <row r="109" spans="1:16" ht="60">
      <c r="A109" s="4"/>
      <c r="B109" s="4"/>
      <c r="C109" s="5"/>
      <c r="D109" s="25" t="s">
        <v>175</v>
      </c>
      <c r="E109" s="21">
        <v>168000</v>
      </c>
      <c r="F109" s="38">
        <v>168000</v>
      </c>
      <c r="G109" s="17">
        <v>0</v>
      </c>
      <c r="H109" s="17">
        <v>0</v>
      </c>
      <c r="I109" s="17">
        <v>0</v>
      </c>
      <c r="J109" s="18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22">
        <v>168000</v>
      </c>
    </row>
    <row r="110" spans="1:16" ht="48">
      <c r="A110" s="4"/>
      <c r="B110" s="4"/>
      <c r="C110" s="5"/>
      <c r="D110" s="25" t="s">
        <v>176</v>
      </c>
      <c r="E110" s="21">
        <v>226395</v>
      </c>
      <c r="F110" s="38">
        <v>226395</v>
      </c>
      <c r="G110" s="17">
        <v>0</v>
      </c>
      <c r="H110" s="17">
        <v>0</v>
      </c>
      <c r="I110" s="17">
        <v>0</v>
      </c>
      <c r="J110" s="18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22">
        <v>226395</v>
      </c>
    </row>
    <row r="111" spans="1:16" ht="48">
      <c r="A111" s="4"/>
      <c r="B111" s="4"/>
      <c r="C111" s="5"/>
      <c r="D111" s="25" t="s">
        <v>177</v>
      </c>
      <c r="E111" s="21">
        <v>50000</v>
      </c>
      <c r="F111" s="38">
        <v>50000</v>
      </c>
      <c r="G111" s="17">
        <v>0</v>
      </c>
      <c r="H111" s="17">
        <v>0</v>
      </c>
      <c r="I111" s="17">
        <v>0</v>
      </c>
      <c r="J111" s="18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22">
        <v>50000</v>
      </c>
    </row>
    <row r="112" spans="1:16" ht="60">
      <c r="A112" s="4"/>
      <c r="B112" s="4"/>
      <c r="C112" s="5"/>
      <c r="D112" s="25" t="s">
        <v>178</v>
      </c>
      <c r="E112" s="21">
        <v>142940</v>
      </c>
      <c r="F112" s="38">
        <v>142940</v>
      </c>
      <c r="G112" s="17">
        <v>0</v>
      </c>
      <c r="H112" s="17">
        <v>0</v>
      </c>
      <c r="I112" s="17">
        <v>0</v>
      </c>
      <c r="J112" s="18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22">
        <v>142940</v>
      </c>
    </row>
    <row r="113" spans="1:16" ht="63.75">
      <c r="A113" s="4"/>
      <c r="B113" s="4"/>
      <c r="C113" s="5"/>
      <c r="D113" s="26" t="s">
        <v>179</v>
      </c>
      <c r="E113" s="16">
        <v>50000</v>
      </c>
      <c r="F113" s="37">
        <v>50000</v>
      </c>
      <c r="G113" s="17">
        <v>0</v>
      </c>
      <c r="H113" s="17">
        <v>0</v>
      </c>
      <c r="I113" s="17">
        <v>0</v>
      </c>
      <c r="J113" s="18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8">
        <v>50000</v>
      </c>
    </row>
    <row r="114" spans="1:16">
      <c r="A114" s="4"/>
      <c r="B114" s="4"/>
      <c r="C114" s="5"/>
      <c r="D114" s="3" t="s">
        <v>164</v>
      </c>
      <c r="E114" s="14">
        <v>637335</v>
      </c>
      <c r="F114" s="36">
        <v>637335</v>
      </c>
      <c r="G114" s="7">
        <v>0</v>
      </c>
      <c r="H114" s="7">
        <v>0</v>
      </c>
      <c r="I114" s="7">
        <v>0</v>
      </c>
      <c r="J114" s="14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4">
        <f t="shared" ref="P114" si="26">E114+J114</f>
        <v>637335</v>
      </c>
    </row>
    <row r="115" spans="1:16" ht="38.25">
      <c r="A115" s="4" t="s">
        <v>149</v>
      </c>
      <c r="B115" s="4" t="s">
        <v>150</v>
      </c>
      <c r="C115" s="5" t="s">
        <v>146</v>
      </c>
      <c r="D115" s="6" t="s">
        <v>151</v>
      </c>
      <c r="E115" s="14">
        <v>100000</v>
      </c>
      <c r="F115" s="36">
        <v>100000</v>
      </c>
      <c r="G115" s="7">
        <v>0</v>
      </c>
      <c r="H115" s="7">
        <v>0</v>
      </c>
      <c r="I115" s="7">
        <v>0</v>
      </c>
      <c r="J115" s="14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4">
        <f t="shared" si="0"/>
        <v>100000</v>
      </c>
    </row>
    <row r="116" spans="1:16" ht="63.75">
      <c r="A116" s="4"/>
      <c r="B116" s="4"/>
      <c r="C116" s="5"/>
      <c r="D116" s="26" t="s">
        <v>180</v>
      </c>
      <c r="E116" s="16">
        <v>50000</v>
      </c>
      <c r="F116" s="37">
        <v>50000</v>
      </c>
      <c r="G116" s="17">
        <v>0</v>
      </c>
      <c r="H116" s="17">
        <v>0</v>
      </c>
      <c r="I116" s="17">
        <v>0</v>
      </c>
      <c r="J116" s="18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8">
        <v>50000</v>
      </c>
    </row>
    <row r="117" spans="1:16" ht="38.25">
      <c r="A117" s="4"/>
      <c r="B117" s="4"/>
      <c r="C117" s="5"/>
      <c r="D117" s="26" t="s">
        <v>181</v>
      </c>
      <c r="E117" s="16">
        <v>50000</v>
      </c>
      <c r="F117" s="37">
        <v>50000</v>
      </c>
      <c r="G117" s="17">
        <v>0</v>
      </c>
      <c r="H117" s="17">
        <v>0</v>
      </c>
      <c r="I117" s="17">
        <v>0</v>
      </c>
      <c r="J117" s="18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8">
        <v>50000</v>
      </c>
    </row>
    <row r="118" spans="1:16">
      <c r="A118" s="4"/>
      <c r="B118" s="4"/>
      <c r="C118" s="5"/>
      <c r="D118" s="3" t="s">
        <v>164</v>
      </c>
      <c r="E118" s="14">
        <v>100000</v>
      </c>
      <c r="F118" s="36">
        <v>100000</v>
      </c>
      <c r="G118" s="7">
        <v>0</v>
      </c>
      <c r="H118" s="7">
        <v>0</v>
      </c>
      <c r="I118" s="7">
        <v>0</v>
      </c>
      <c r="J118" s="14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4">
        <f t="shared" ref="P118" si="27">E118+J118</f>
        <v>100000</v>
      </c>
    </row>
    <row r="119" spans="1:16">
      <c r="A119" s="31" t="s">
        <v>152</v>
      </c>
      <c r="B119" s="30" t="s">
        <v>152</v>
      </c>
      <c r="C119" s="32" t="s">
        <v>152</v>
      </c>
      <c r="D119" s="33" t="s">
        <v>153</v>
      </c>
      <c r="E119" s="18">
        <v>81823017</v>
      </c>
      <c r="F119" s="18">
        <v>81123017</v>
      </c>
      <c r="G119" s="18">
        <v>54052612</v>
      </c>
      <c r="H119" s="18">
        <v>6295685</v>
      </c>
      <c r="I119" s="18">
        <v>680000</v>
      </c>
      <c r="J119" s="18">
        <v>4249461</v>
      </c>
      <c r="K119" s="18">
        <v>2862980</v>
      </c>
      <c r="L119" s="18">
        <v>1386481</v>
      </c>
      <c r="M119" s="18">
        <v>0</v>
      </c>
      <c r="N119" s="18">
        <v>0</v>
      </c>
      <c r="O119" s="18">
        <v>2862980</v>
      </c>
      <c r="P119" s="18">
        <f t="shared" si="0"/>
        <v>86072478</v>
      </c>
    </row>
    <row r="120" spans="1:16" ht="25.5">
      <c r="A120" s="27"/>
      <c r="B120" s="27"/>
      <c r="C120" s="27"/>
      <c r="D120" s="28" t="s">
        <v>183</v>
      </c>
      <c r="E120" s="29">
        <f>E19+E30+E33+E38+E43+E44+E45+E46+E51+E70+E83+E86</f>
        <v>25899390</v>
      </c>
      <c r="F120" s="29">
        <f t="shared" ref="F120:P120" si="28">F19+F30+F33+F38+F43+F44+F45+F46+F51+F70+F83+F86</f>
        <v>25899390</v>
      </c>
      <c r="G120" s="29">
        <f t="shared" si="28"/>
        <v>20562200</v>
      </c>
      <c r="H120" s="29">
        <f t="shared" si="28"/>
        <v>0</v>
      </c>
      <c r="I120" s="29">
        <f t="shared" si="28"/>
        <v>0</v>
      </c>
      <c r="J120" s="29">
        <f t="shared" si="28"/>
        <v>1187000</v>
      </c>
      <c r="K120" s="29">
        <f t="shared" si="28"/>
        <v>1187000</v>
      </c>
      <c r="L120" s="29">
        <f t="shared" si="28"/>
        <v>0</v>
      </c>
      <c r="M120" s="29">
        <f t="shared" si="28"/>
        <v>0</v>
      </c>
      <c r="N120" s="29">
        <f t="shared" si="28"/>
        <v>0</v>
      </c>
      <c r="O120" s="29">
        <f t="shared" si="28"/>
        <v>1187000</v>
      </c>
      <c r="P120" s="29">
        <f t="shared" si="28"/>
        <v>27086390</v>
      </c>
    </row>
    <row r="122" spans="1:16">
      <c r="B122" s="1" t="s">
        <v>154</v>
      </c>
      <c r="I122" s="1" t="s">
        <v>182</v>
      </c>
    </row>
  </sheetData>
  <autoFilter ref="A1:A122"/>
  <mergeCells count="25"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M1:P1"/>
    <mergeCell ref="J2:P2"/>
    <mergeCell ref="I3:P3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2022-12-18T10:56:35Z</dcterms:created>
  <dcterms:modified xsi:type="dcterms:W3CDTF">2022-12-19T11:48:13Z</dcterms:modified>
</cp:coreProperties>
</file>