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4115"/>
  </bookViews>
  <sheets>
    <sheet name="Лист1" sheetId="1" r:id="rId1"/>
  </sheets>
  <definedNames>
    <definedName name="_xlnm.Print_Titles" localSheetId="0">Лист1!$9:$11</definedName>
  </definedNames>
  <calcPr calcId="144525"/>
</workbook>
</file>

<file path=xl/calcChain.xml><?xml version="1.0" encoding="utf-8"?>
<calcChain xmlns="http://schemas.openxmlformats.org/spreadsheetml/2006/main">
  <c r="G26" i="1" l="1"/>
  <c r="G38" i="1"/>
  <c r="G30" i="1"/>
  <c r="H36" i="1"/>
  <c r="G42" i="1"/>
  <c r="G32" i="1"/>
  <c r="J50" i="1" l="1"/>
  <c r="G37" i="1"/>
  <c r="G39" i="1"/>
  <c r="G28" i="1"/>
  <c r="G13" i="1"/>
  <c r="H43" i="1" l="1"/>
  <c r="G49" i="1"/>
  <c r="G48" i="1"/>
  <c r="G47" i="1"/>
  <c r="G46" i="1"/>
  <c r="G27" i="1"/>
  <c r="G24" i="1" l="1"/>
  <c r="G23" i="1"/>
  <c r="G29" i="1"/>
  <c r="G31" i="1"/>
  <c r="G34" i="1"/>
  <c r="G14" i="1" l="1"/>
  <c r="G15" i="1"/>
  <c r="G16" i="1"/>
  <c r="G17" i="1"/>
  <c r="G18" i="1"/>
  <c r="G19" i="1"/>
  <c r="G20" i="1"/>
  <c r="G21" i="1"/>
  <c r="G22" i="1"/>
  <c r="G25" i="1"/>
  <c r="G33" i="1"/>
  <c r="G35" i="1"/>
  <c r="G36" i="1"/>
  <c r="G40" i="1"/>
  <c r="G44" i="1"/>
  <c r="G45" i="1"/>
  <c r="I50" i="1" l="1"/>
  <c r="G12" i="1"/>
  <c r="H50" i="1" l="1"/>
  <c r="G50" i="1" s="1"/>
  <c r="G43" i="1"/>
</calcChain>
</file>

<file path=xl/sharedStrings.xml><?xml version="1.0" encoding="utf-8"?>
<sst xmlns="http://schemas.openxmlformats.org/spreadsheetml/2006/main" count="253" uniqueCount="153">
  <si>
    <t>Додаток 7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</si>
  <si>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</si>
  <si>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</si>
  <si>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</si>
  <si>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</si>
  <si>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</si>
  <si>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</si>
  <si>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</si>
  <si>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</si>
  <si>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</si>
  <si>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</si>
  <si>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</si>
  <si>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</si>
  <si>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</si>
  <si>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</si>
  <si>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</si>
  <si>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</si>
  <si>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</si>
  <si>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</si>
  <si>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</si>
  <si>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Програма розвитку та фінансової підтримки_x000D_
Комунального некомерційного підприємства «Олександрівський центр первинної медико-санітарної допомоги»</t>
  </si>
  <si>
    <t>0112152</t>
  </si>
  <si>
    <t>2152</t>
  </si>
  <si>
    <t>0763</t>
  </si>
  <si>
    <t>Інші програми та заходи у сфері охорони здоров`я</t>
  </si>
  <si>
    <t>Програма протидії захворюванням на туберкульоз</t>
  </si>
  <si>
    <t>15.04.2008р. Рішення №2</t>
  </si>
  <si>
    <t>0113033</t>
  </si>
  <si>
    <t>3033</t>
  </si>
  <si>
    <t>1070</t>
  </si>
  <si>
    <t>Компенсаційні виплати на пільговий проїзд автомобільним транспортом окремим категоріям громадян</t>
  </si>
  <si>
    <t>0113035</t>
  </si>
  <si>
    <t>3035</t>
  </si>
  <si>
    <t>Компенсаційні виплати за пільговий проїзд окремих категорій громадян на залізничному транспорті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</si>
  <si>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</si>
  <si>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</si>
  <si>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</si>
  <si>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</si>
  <si>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</si>
  <si>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</si>
  <si>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</si>
  <si>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</si>
  <si>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0113191</t>
  </si>
  <si>
    <t>3191</t>
  </si>
  <si>
    <t>1030</t>
  </si>
  <si>
    <t>Інші видатки на соціальний захист ветеранів війни та праці</t>
  </si>
  <si>
    <t>0113241</t>
  </si>
  <si>
    <t>3241</t>
  </si>
  <si>
    <t>1090</t>
  </si>
  <si>
    <t>Забезпечення діяльності інших закладів у сфері соціального захисту і соціального забезпечення</t>
  </si>
  <si>
    <t>Комплексна програма соціального захисту людей Олександрівської селищної ради</t>
  </si>
  <si>
    <t>02.03.2017 рішення №3</t>
  </si>
  <si>
    <t>0116030</t>
  </si>
  <si>
    <t>6030</t>
  </si>
  <si>
    <t>0620</t>
  </si>
  <si>
    <t>Організація благоустрою населених пунктів</t>
  </si>
  <si>
    <t>Програма освітлення населених пунктів Олександрівської селищної ради</t>
  </si>
  <si>
    <t>0118130</t>
  </si>
  <si>
    <t>8130</t>
  </si>
  <si>
    <t>0320</t>
  </si>
  <si>
    <t>Забезпечення діяльності місцевої пожежної охорони</t>
  </si>
  <si>
    <t>0118340</t>
  </si>
  <si>
    <t>8340</t>
  </si>
  <si>
    <t>0540</t>
  </si>
  <si>
    <t>Природоохоронні заходи за рахунок цільових фондів</t>
  </si>
  <si>
    <t>Програма "Охорони довкілля та раціонального природокористування"</t>
  </si>
  <si>
    <t>08.07.2015 рішення №10</t>
  </si>
  <si>
    <t>0600000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</si>
  <si>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</si>
  <si>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</si>
  <si>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</si>
  <si>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</si>
  <si>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</si>
  <si>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</si>
  <si>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</si>
  <si>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3700000</t>
  </si>
  <si>
    <t>ФІНАНСОВИЙ ВІДДІЛ ОЛЕКСАНДРІВСЬКОЇ СЕЛИЩНОЇ РАДИ ВОЗНЕСЕНСЬКОГО РАЙОНУ МИКОЛАЇВСЬКОЇ ОБЛАСТІ</t>
  </si>
  <si>
    <t>3719770</t>
  </si>
  <si>
    <t>9770</t>
  </si>
  <si>
    <t>0180</t>
  </si>
  <si>
    <t>Інші субвенції з місцевого бюджету</t>
  </si>
  <si>
    <t>09.10.2020р. Рішенння№1</t>
  </si>
  <si>
    <t>УСЬОГО</t>
  </si>
  <si>
    <t>X</t>
  </si>
  <si>
    <t>ОЛЕКСАНДРІВСЬКА СЕЛИЩНА РАДА</t>
  </si>
  <si>
    <t>селищний голова</t>
  </si>
  <si>
    <t>Микола БЕНЗАР</t>
  </si>
  <si>
    <t>ВІДДІЛ ОСВІТИ, КУЛЬТУРИ, МОЛОДІ ТА СПОРТУ ОЛЕКСАНДРІВСЬКОЇ СЕЛИЩНОЇ РАДИ</t>
  </si>
  <si>
    <t>0113242</t>
  </si>
  <si>
    <t>3242</t>
  </si>
  <si>
    <t>Інші заходи у сфері соціального захисту і соціального забезпечення</t>
  </si>
  <si>
    <t>турбота 2023-2025</t>
  </si>
  <si>
    <t>23.12.2022р. Рішення №4</t>
  </si>
  <si>
    <t>Селищна соціальна програма розвитку освіти Олександрівської селищної ради 2023-2025 р.р.</t>
  </si>
  <si>
    <t>23.12.2022р. Рішення №5</t>
  </si>
  <si>
    <t xml:space="preserve">Програма фінансової підтримки комунальних підприємств населених пунктів Олександрівської ОТГ </t>
  </si>
  <si>
    <t>План соціально-економічного розвитку Олександрівської селищної ради на 2022-2027 роки</t>
  </si>
  <si>
    <t>23.12.2021р. рішення№3</t>
  </si>
  <si>
    <t>Місцева цільова програма захисту населення і територій від надзвичайних ситуацій техногенного та природного характкру Олександрівської селищної ради на 2021-2024</t>
  </si>
  <si>
    <t>17.06.2021'рішення №8</t>
  </si>
  <si>
    <t>23.12.2022р. Рішення №2(23.12.2022р. Рішення №2)</t>
  </si>
  <si>
    <t>1450300000</t>
  </si>
  <si>
    <t>Про  внесення змін до бюджету  Олександрівської селищної територіальної громади  на 2023 рік 1450300000 (код бюджету)</t>
  </si>
  <si>
    <t>0118240</t>
  </si>
  <si>
    <t>8240</t>
  </si>
  <si>
    <t>0380</t>
  </si>
  <si>
    <t>Заходи та роботи з територіальної оборони</t>
  </si>
  <si>
    <t>Цільова прграма ТРО в Олександрівській селищній раді Вознесенськогорайону на 2022-2026 роки.</t>
  </si>
  <si>
    <t>10.03.2022р. Рішення №1</t>
  </si>
  <si>
    <t>0117680</t>
  </si>
  <si>
    <t>7680</t>
  </si>
  <si>
    <t>0490</t>
  </si>
  <si>
    <t>Членські внески до асоціацій органів місцевого самоврядування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</si>
  <si>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</si>
  <si>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</si>
  <si>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</si>
  <si>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</si>
  <si>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0116013</t>
  </si>
  <si>
    <t>6013</t>
  </si>
  <si>
    <t>Забезпечення діяльності водопровідно-каналізаційного господарства</t>
  </si>
  <si>
    <t>0117130</t>
  </si>
  <si>
    <t>7130</t>
  </si>
  <si>
    <t>0421</t>
  </si>
  <si>
    <t>Здійснення заходів із землеустрою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</si>
  <si>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</si>
  <si>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</si>
  <si>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</si>
  <si>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Комплексна програма профілактики злочинності та вдосконалення системи захисту конституційних прав і свобод громадян по Олександрівській селищній раді на 2022-2026роки</t>
  </si>
  <si>
    <t>рішення 13 травня 2022 року №20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</si>
  <si>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</si>
  <si>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</si>
  <si>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</si>
  <si>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</si>
  <si>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0117321</t>
  </si>
  <si>
    <t>7321</t>
  </si>
  <si>
    <t>0443</t>
  </si>
  <si>
    <t>Будівництво освітніх установ та закладів</t>
  </si>
  <si>
    <t>0611010</t>
  </si>
  <si>
    <t>0910</t>
  </si>
  <si>
    <t>Надання дошкільної освіти</t>
  </si>
  <si>
    <t>Уточнений розподіл витрат  бюджету Олександрівської селищної територіальної громади на реалізацію місцевих/регіональних програм у 2023 році</t>
  </si>
  <si>
    <t>до  проекту рішення №  Олександрівської селищної ради від  2023р.</t>
  </si>
  <si>
    <t>0118110</t>
  </si>
  <si>
    <t>8110</t>
  </si>
  <si>
    <t>Заходи із запобігання та ліквідації надзвичайних ситуацій та наслідків стихійного лиха</t>
  </si>
  <si>
    <t>0618110</t>
  </si>
  <si>
    <t>0117350</t>
  </si>
  <si>
    <t>7350</t>
  </si>
  <si>
    <t>Розроблення схем планування та забудови територій (містобудівної документації)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</si>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</sst>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"/>
  </numFmts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top"/>
    </xf>
  </cellStyleXfs>
  <cellXfs count="46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164" fontId="0" fillId="0" borderId="1" xfId="0" applyNumberFormat="1" applyBorder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0" fillId="2" borderId="1" xfId="0" quotePrefix="1" applyFill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0" fontId="0" fillId="0" borderId="1" xfId="0" quotePrefix="1" applyFont="1" applyBorder="1" applyAlignment="1">
      <alignment vertical="center" wrapText="1"/>
    </xf>
    <xf numFmtId="165" fontId="5" fillId="0" borderId="1" xfId="1" applyNumberFormat="1" applyFont="1" applyBorder="1" applyAlignment="1">
      <alignment vertical="distributed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right" vertical="center"/>
    </xf>
    <xf numFmtId="0" fontId="1" fillId="3" borderId="1" xfId="0" quotePrefix="1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left" vertical="center" wrapText="1"/>
    </xf>
    <xf numFmtId="4" fontId="6" fillId="2" borderId="1" xfId="0" quotePrefix="1" applyNumberFormat="1" applyFont="1" applyFill="1" applyBorder="1" applyAlignment="1">
      <alignment horizontal="left" vertical="center" wrapText="1"/>
    </xf>
    <xf numFmtId="4" fontId="6" fillId="2" borderId="1" xfId="0" quotePrefix="1" applyNumberFormat="1" applyFont="1" applyFill="1" applyBorder="1" applyAlignment="1">
      <alignment vertical="center" wrapText="1"/>
    </xf>
    <xf numFmtId="0" fontId="6" fillId="2" borderId="1" xfId="0" quotePrefix="1" applyFont="1" applyFill="1" applyBorder="1" applyAlignment="1">
      <alignment vertical="center" wrapText="1"/>
    </xf>
    <xf numFmtId="0" fontId="0" fillId="2" borderId="1" xfId="0" quotePrefix="1" applyFill="1" applyBorder="1" applyAlignment="1">
      <alignment horizontal="center" vertical="center" wrapText="1"/>
    </xf>
    <xf numFmtId="4" fontId="0" fillId="2" borderId="1" xfId="0" quotePrefix="1" applyNumberFormat="1" applyFill="1" applyBorder="1" applyAlignment="1">
      <alignment horizontal="center" vertical="center" wrapText="1"/>
    </xf>
    <xf numFmtId="4" fontId="0" fillId="2" borderId="1" xfId="0" quotePrefix="1" applyNumberFormat="1" applyFill="1" applyBorder="1" applyAlignment="1">
      <alignment vertical="center" wrapText="1"/>
    </xf>
    <xf numFmtId="0" fontId="0" fillId="0" borderId="1" xfId="0" quotePrefix="1" applyBorder="1" applyAlignment="1">
      <alignment horizontal="left" vertical="center" wrapText="1"/>
    </xf>
    <xf numFmtId="4" fontId="0" fillId="0" borderId="1" xfId="0" quotePrefix="1" applyNumberFormat="1" applyBorder="1" applyAlignment="1">
      <alignment horizontal="left" vertical="center" wrapText="1"/>
    </xf>
    <xf numFmtId="4" fontId="0" fillId="0" borderId="1" xfId="0" quotePrefix="1" applyNumberForma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164" fontId="0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topLeftCell="A37" workbookViewId="0">
      <selection activeCell="H50" sqref="H50:I50"/>
    </sheetView>
  </sheetViews>
  <sheetFormatPr defaultRowHeight="12.75" x14ac:dyDescent="0.2"/>
  <cols>
    <col min="1" max="3" width="12" customWidth="1"/>
    <col min="4" max="6" width="40.7109375" customWidth="1"/>
    <col min="7" max="10" width="15.7109375" customWidth="1"/>
  </cols>
  <sheetData>
    <row r="1" spans="1:10" x14ac:dyDescent="0.2">
      <c r="H1" t="s">
        <v>0</v>
      </c>
    </row>
    <row r="2" spans="1:10" x14ac:dyDescent="0.2">
      <c r="E2" s="39" t="s">
        <v>141</v>
      </c>
      <c r="F2" s="39"/>
      <c r="G2" s="39"/>
      <c r="H2" s="39"/>
      <c r="I2" s="39"/>
      <c r="J2" s="39"/>
    </row>
    <row r="3" spans="1:10" x14ac:dyDescent="0.2">
      <c r="E3" s="39" t="s">
        <v>102</v>
      </c>
      <c r="F3" s="39"/>
      <c r="G3" s="39"/>
      <c r="H3" s="39"/>
      <c r="I3" s="39"/>
      <c r="J3" s="39"/>
    </row>
    <row r="5" spans="1:10" x14ac:dyDescent="0.2">
      <c r="A5" s="40" t="s">
        <v>140</v>
      </c>
      <c r="B5" s="41"/>
      <c r="C5" s="41"/>
      <c r="D5" s="41"/>
      <c r="E5" s="41"/>
      <c r="F5" s="41"/>
      <c r="G5" s="41"/>
      <c r="H5" s="41"/>
      <c r="I5" s="41"/>
      <c r="J5" s="41"/>
    </row>
    <row r="7" spans="1:10" x14ac:dyDescent="0.2">
      <c r="A7" s="1" t="s">
        <v>101</v>
      </c>
    </row>
    <row r="8" spans="1:10" x14ac:dyDescent="0.2">
      <c r="A8" t="s">
        <v>1</v>
      </c>
      <c r="J8" s="2" t="s">
        <v>2</v>
      </c>
    </row>
    <row r="9" spans="1:10" x14ac:dyDescent="0.2">
      <c r="A9" s="42" t="s">
        <v>3</v>
      </c>
      <c r="B9" s="42" t="s">
        <v>4</v>
      </c>
      <c r="C9" s="42" t="s">
        <v>5</v>
      </c>
      <c r="D9" s="43" t="s">
        <v>6</v>
      </c>
      <c r="E9" s="43" t="s">
        <v>7</v>
      </c>
      <c r="F9" s="42" t="s">
        <v>8</v>
      </c>
      <c r="G9" s="44" t="s">
        <v>9</v>
      </c>
      <c r="H9" s="43" t="s">
        <v>10</v>
      </c>
      <c r="I9" s="43" t="s">
        <v>11</v>
      </c>
      <c r="J9" s="43"/>
    </row>
    <row r="10" spans="1:10" ht="68.099999999999994" customHeight="1" x14ac:dyDescent="0.2">
      <c r="A10" s="43"/>
      <c r="B10" s="43"/>
      <c r="C10" s="43"/>
      <c r="D10" s="43"/>
      <c r="E10" s="43"/>
      <c r="F10" s="43"/>
      <c r="G10" s="44"/>
      <c r="H10" s="43"/>
      <c r="I10" s="3" t="s">
        <v>12</v>
      </c>
      <c r="J10" s="3" t="s">
        <v>13</v>
      </c>
    </row>
    <row r="11" spans="1:10" x14ac:dyDescent="0.2">
      <c r="A11" s="3">
        <v>1</v>
      </c>
      <c r="B11" s="3">
        <v>2</v>
      </c>
      <c r="C11" s="3">
        <v>3</v>
      </c>
      <c r="D11" s="3">
        <v>4</v>
      </c>
      <c r="E11" s="3">
        <v>5</v>
      </c>
      <c r="F11" s="3">
        <v>6</v>
      </c>
      <c r="G11" s="22">
        <v>7</v>
      </c>
      <c r="H11" s="3">
        <v>8</v>
      </c>
      <c r="I11" s="4">
        <v>9</v>
      </c>
      <c r="J11" s="4">
        <v>10</v>
      </c>
    </row>
    <row r="12" spans="1:10" x14ac:dyDescent="0.2">
      <c r="A12" s="19" t="s">
        <v>14</v>
      </c>
      <c r="B12" s="19" t="s">
        <v>15</v>
      </c>
      <c r="C12" s="19" t="s">
        <v>15</v>
      </c>
      <c r="D12" s="21" t="s">
        <v>84</v>
      </c>
      <c r="E12" s="21" t="s">
        <v>15</v>
      </c>
      <c r="F12" s="21" t="s">
        <v>15</v>
      </c>
      <c r="G12" s="20">
        <f>H12+I12</f>
        <v>19789596</v>
      </c>
      <c r="H12" s="20">
        <v>16434448</v>
      </c>
      <c r="I12" s="20">
        <v>3355148</v>
      </c>
      <c r="J12" s="20">
        <v>3345148</v>
      </c>
    </row>
    <row r="13" spans="1:10" ht="63.75" x14ac:dyDescent="0.2">
      <c r="A13" s="33" t="s">
        <v>129</v>
      </c>
      <c r="B13" s="33" t="s">
        <v>130</v>
      </c>
      <c r="C13" s="34" t="s">
        <v>131</v>
      </c>
      <c r="D13" s="32" t="s">
        <v>132</v>
      </c>
      <c r="E13" s="16" t="s">
        <v>96</v>
      </c>
      <c r="F13" s="17" t="s">
        <v>97</v>
      </c>
      <c r="G13" s="20">
        <f>H13+I13</f>
        <v>0</v>
      </c>
      <c r="H13" s="37">
        <v>0</v>
      </c>
      <c r="I13" s="38">
        <v>0</v>
      </c>
      <c r="J13" s="38">
        <v>0</v>
      </c>
    </row>
    <row r="14" spans="1:10" ht="51" x14ac:dyDescent="0.2">
      <c r="A14" s="8" t="s">
        <v>16</v>
      </c>
      <c r="B14" s="8" t="s">
        <v>17</v>
      </c>
      <c r="C14" s="8" t="s">
        <v>18</v>
      </c>
      <c r="D14" s="9" t="s">
        <v>19</v>
      </c>
      <c r="E14" s="9" t="s">
        <v>20</v>
      </c>
      <c r="F14" s="14" t="s">
        <v>100</v>
      </c>
      <c r="G14" s="20">
        <f t="shared" ref="G14:G50" si="0">H14+I14</f>
        <v>3300953</v>
      </c>
      <c r="H14" s="15">
        <v>3136323</v>
      </c>
      <c r="I14" s="15">
        <v>164630</v>
      </c>
      <c r="J14" s="10">
        <v>164630</v>
      </c>
    </row>
    <row r="15" spans="1:10" ht="25.5" x14ac:dyDescent="0.2">
      <c r="A15" s="8" t="s">
        <v>21</v>
      </c>
      <c r="B15" s="8" t="s">
        <v>22</v>
      </c>
      <c r="C15" s="8" t="s">
        <v>23</v>
      </c>
      <c r="D15" s="9" t="s">
        <v>24</v>
      </c>
      <c r="E15" s="9" t="s">
        <v>25</v>
      </c>
      <c r="F15" s="14" t="s">
        <v>26</v>
      </c>
      <c r="G15" s="20">
        <f t="shared" si="0"/>
        <v>119097</v>
      </c>
      <c r="H15" s="15">
        <v>119097</v>
      </c>
      <c r="I15" s="15">
        <v>0</v>
      </c>
      <c r="J15" s="10">
        <v>0</v>
      </c>
    </row>
    <row r="16" spans="1:10" ht="38.25" x14ac:dyDescent="0.2">
      <c r="A16" s="8" t="s">
        <v>27</v>
      </c>
      <c r="B16" s="8" t="s">
        <v>28</v>
      </c>
      <c r="C16" s="8" t="s">
        <v>29</v>
      </c>
      <c r="D16" s="9" t="s">
        <v>30</v>
      </c>
      <c r="E16" s="9" t="s">
        <v>91</v>
      </c>
      <c r="F16" s="14" t="s">
        <v>92</v>
      </c>
      <c r="G16" s="20">
        <f t="shared" si="0"/>
        <v>428712</v>
      </c>
      <c r="H16" s="15">
        <v>428712</v>
      </c>
      <c r="I16" s="15">
        <v>0</v>
      </c>
      <c r="J16" s="10">
        <v>0</v>
      </c>
    </row>
    <row r="17" spans="1:10" ht="38.25" x14ac:dyDescent="0.2">
      <c r="A17" s="8" t="s">
        <v>31</v>
      </c>
      <c r="B17" s="8" t="s">
        <v>32</v>
      </c>
      <c r="C17" s="8" t="s">
        <v>29</v>
      </c>
      <c r="D17" s="9" t="s">
        <v>33</v>
      </c>
      <c r="E17" s="9" t="s">
        <v>91</v>
      </c>
      <c r="F17" s="14" t="s">
        <v>92</v>
      </c>
      <c r="G17" s="20">
        <f t="shared" si="0"/>
        <v>55915</v>
      </c>
      <c r="H17" s="15">
        <v>55915</v>
      </c>
      <c r="I17" s="15">
        <v>0</v>
      </c>
      <c r="J17" s="10">
        <v>0</v>
      </c>
    </row>
    <row r="18" spans="1:10" ht="76.5" x14ac:dyDescent="0.2">
      <c r="A18" s="8" t="s">
        <v>34</v>
      </c>
      <c r="B18" s="8" t="s">
        <v>35</v>
      </c>
      <c r="C18" s="8" t="s">
        <v>36</v>
      </c>
      <c r="D18" s="9" t="s">
        <v>37</v>
      </c>
      <c r="E18" s="9" t="s">
        <v>91</v>
      </c>
      <c r="F18" s="14" t="s">
        <v>92</v>
      </c>
      <c r="G18" s="20">
        <f t="shared" si="0"/>
        <v>180000</v>
      </c>
      <c r="H18" s="15">
        <v>180000</v>
      </c>
      <c r="I18" s="15">
        <v>0</v>
      </c>
      <c r="J18" s="10">
        <v>0</v>
      </c>
    </row>
    <row r="19" spans="1:10" ht="63.75" x14ac:dyDescent="0.2">
      <c r="A19" s="8" t="s">
        <v>38</v>
      </c>
      <c r="B19" s="8" t="s">
        <v>39</v>
      </c>
      <c r="C19" s="8" t="s">
        <v>40</v>
      </c>
      <c r="D19" s="9" t="s">
        <v>41</v>
      </c>
      <c r="E19" s="9" t="s">
        <v>91</v>
      </c>
      <c r="F19" s="14" t="s">
        <v>92</v>
      </c>
      <c r="G19" s="20">
        <f t="shared" si="0"/>
        <v>85000</v>
      </c>
      <c r="H19" s="15">
        <v>85000</v>
      </c>
      <c r="I19" s="15">
        <v>0</v>
      </c>
      <c r="J19" s="10">
        <v>0</v>
      </c>
    </row>
    <row r="20" spans="1:10" ht="25.5" x14ac:dyDescent="0.2">
      <c r="A20" s="8" t="s">
        <v>42</v>
      </c>
      <c r="B20" s="8" t="s">
        <v>43</v>
      </c>
      <c r="C20" s="8" t="s">
        <v>44</v>
      </c>
      <c r="D20" s="9" t="s">
        <v>45</v>
      </c>
      <c r="E20" s="9" t="s">
        <v>91</v>
      </c>
      <c r="F20" s="14" t="s">
        <v>92</v>
      </c>
      <c r="G20" s="20">
        <f t="shared" si="0"/>
        <v>103092</v>
      </c>
      <c r="H20" s="15">
        <v>103092</v>
      </c>
      <c r="I20" s="15">
        <v>0</v>
      </c>
      <c r="J20" s="10">
        <v>0</v>
      </c>
    </row>
    <row r="21" spans="1:10" ht="38.25" x14ac:dyDescent="0.2">
      <c r="A21" s="8" t="s">
        <v>46</v>
      </c>
      <c r="B21" s="8" t="s">
        <v>47</v>
      </c>
      <c r="C21" s="8" t="s">
        <v>48</v>
      </c>
      <c r="D21" s="9" t="s">
        <v>49</v>
      </c>
      <c r="E21" s="9" t="s">
        <v>50</v>
      </c>
      <c r="F21" s="14" t="s">
        <v>51</v>
      </c>
      <c r="G21" s="20">
        <f t="shared" si="0"/>
        <v>5746081</v>
      </c>
      <c r="H21" s="15">
        <v>5726081</v>
      </c>
      <c r="I21" s="15">
        <v>20000</v>
      </c>
      <c r="J21" s="10">
        <v>20000</v>
      </c>
    </row>
    <row r="22" spans="1:10" ht="25.5" x14ac:dyDescent="0.2">
      <c r="A22" s="8" t="s">
        <v>88</v>
      </c>
      <c r="B22" s="8" t="s">
        <v>89</v>
      </c>
      <c r="C22" s="8" t="s">
        <v>48</v>
      </c>
      <c r="D22" s="9" t="s">
        <v>90</v>
      </c>
      <c r="E22" s="9" t="s">
        <v>91</v>
      </c>
      <c r="F22" s="14" t="s">
        <v>92</v>
      </c>
      <c r="G22" s="20">
        <f t="shared" si="0"/>
        <v>359991</v>
      </c>
      <c r="H22" s="15">
        <v>359991</v>
      </c>
      <c r="I22" s="15">
        <v>0</v>
      </c>
      <c r="J22" s="10">
        <v>0</v>
      </c>
    </row>
    <row r="23" spans="1:10" ht="38.25" x14ac:dyDescent="0.2">
      <c r="A23" s="27" t="s">
        <v>117</v>
      </c>
      <c r="B23" s="27" t="s">
        <v>118</v>
      </c>
      <c r="C23" s="28" t="s">
        <v>54</v>
      </c>
      <c r="D23" s="29" t="s">
        <v>119</v>
      </c>
      <c r="E23" s="16" t="s">
        <v>96</v>
      </c>
      <c r="F23" s="17" t="s">
        <v>97</v>
      </c>
      <c r="G23" s="20">
        <f t="shared" si="0"/>
        <v>207000</v>
      </c>
      <c r="H23" s="15">
        <v>160000</v>
      </c>
      <c r="I23" s="15">
        <v>47000</v>
      </c>
      <c r="J23" s="10">
        <v>47000</v>
      </c>
    </row>
    <row r="24" spans="1:10" ht="38.25" x14ac:dyDescent="0.2">
      <c r="A24" s="27" t="s">
        <v>117</v>
      </c>
      <c r="B24" s="27" t="s">
        <v>118</v>
      </c>
      <c r="C24" s="28" t="s">
        <v>54</v>
      </c>
      <c r="D24" s="29" t="s">
        <v>119</v>
      </c>
      <c r="E24" s="9" t="s">
        <v>95</v>
      </c>
      <c r="F24" s="14" t="s">
        <v>81</v>
      </c>
      <c r="G24" s="20">
        <f t="shared" si="0"/>
        <v>969000</v>
      </c>
      <c r="H24" s="15">
        <v>969000</v>
      </c>
      <c r="I24" s="15">
        <v>0</v>
      </c>
      <c r="J24" s="10">
        <v>0</v>
      </c>
    </row>
    <row r="25" spans="1:10" ht="25.5" x14ac:dyDescent="0.2">
      <c r="A25" s="8" t="s">
        <v>52</v>
      </c>
      <c r="B25" s="45">
        <v>6030</v>
      </c>
      <c r="C25" s="8" t="s">
        <v>54</v>
      </c>
      <c r="D25" s="9" t="s">
        <v>55</v>
      </c>
      <c r="E25" s="9" t="s">
        <v>56</v>
      </c>
      <c r="F25" s="14" t="s">
        <v>51</v>
      </c>
      <c r="G25" s="20">
        <f t="shared" si="0"/>
        <v>1219248</v>
      </c>
      <c r="H25" s="15">
        <v>1174248</v>
      </c>
      <c r="I25" s="15">
        <v>45000</v>
      </c>
      <c r="J25" s="10">
        <v>45000</v>
      </c>
    </row>
    <row r="26" spans="1:10" ht="38.25" x14ac:dyDescent="0.2">
      <c r="A26" s="8" t="s">
        <v>52</v>
      </c>
      <c r="B26" s="8" t="s">
        <v>53</v>
      </c>
      <c r="C26" s="8" t="s">
        <v>54</v>
      </c>
      <c r="D26" s="9" t="s">
        <v>55</v>
      </c>
      <c r="E26" s="16" t="s">
        <v>96</v>
      </c>
      <c r="F26" s="17" t="s">
        <v>97</v>
      </c>
      <c r="G26" s="20">
        <f t="shared" si="0"/>
        <v>199900</v>
      </c>
      <c r="H26" s="15">
        <v>199900</v>
      </c>
      <c r="I26" s="15">
        <v>0</v>
      </c>
      <c r="J26" s="10">
        <v>0</v>
      </c>
    </row>
    <row r="27" spans="1:10" ht="38.25" x14ac:dyDescent="0.2">
      <c r="A27" s="33" t="s">
        <v>120</v>
      </c>
      <c r="B27" s="33" t="s">
        <v>121</v>
      </c>
      <c r="C27" s="34" t="s">
        <v>122</v>
      </c>
      <c r="D27" s="32" t="s">
        <v>123</v>
      </c>
      <c r="E27" s="16" t="s">
        <v>96</v>
      </c>
      <c r="F27" s="17" t="s">
        <v>97</v>
      </c>
      <c r="G27" s="20">
        <f t="shared" si="0"/>
        <v>48800</v>
      </c>
      <c r="H27" s="15">
        <v>48800</v>
      </c>
      <c r="I27" s="15">
        <v>0</v>
      </c>
      <c r="J27" s="10">
        <v>0</v>
      </c>
    </row>
    <row r="28" spans="1:10" ht="39" customHeight="1" x14ac:dyDescent="0.2">
      <c r="A28" s="33" t="s">
        <v>133</v>
      </c>
      <c r="B28" s="33" t="s">
        <v>134</v>
      </c>
      <c r="C28" s="34" t="s">
        <v>135</v>
      </c>
      <c r="D28" s="32" t="s">
        <v>136</v>
      </c>
      <c r="E28" s="16" t="s">
        <v>96</v>
      </c>
      <c r="F28" s="17" t="s">
        <v>97</v>
      </c>
      <c r="G28" s="20">
        <f t="shared" si="0"/>
        <v>2354890</v>
      </c>
      <c r="H28" s="15">
        <v>0</v>
      </c>
      <c r="I28" s="15">
        <v>2354890</v>
      </c>
      <c r="J28" s="15">
        <v>2354890</v>
      </c>
    </row>
    <row r="29" spans="1:10" ht="38.25" x14ac:dyDescent="0.2">
      <c r="A29" s="30" t="s">
        <v>113</v>
      </c>
      <c r="B29" s="30" t="s">
        <v>114</v>
      </c>
      <c r="C29" s="31" t="s">
        <v>115</v>
      </c>
      <c r="D29" s="32" t="s">
        <v>116</v>
      </c>
      <c r="E29" s="16" t="s">
        <v>96</v>
      </c>
      <c r="F29" s="17" t="s">
        <v>97</v>
      </c>
      <c r="G29" s="20">
        <f t="shared" si="0"/>
        <v>1039728</v>
      </c>
      <c r="H29" s="15">
        <v>600000</v>
      </c>
      <c r="I29" s="15">
        <v>439728</v>
      </c>
      <c r="J29" s="10">
        <v>439728</v>
      </c>
    </row>
    <row r="30" spans="1:10" ht="39" customHeight="1" x14ac:dyDescent="0.2">
      <c r="A30" s="33" t="s">
        <v>146</v>
      </c>
      <c r="B30" s="33" t="s">
        <v>147</v>
      </c>
      <c r="C30" s="34" t="s">
        <v>135</v>
      </c>
      <c r="D30" s="32" t="s">
        <v>148</v>
      </c>
      <c r="E30" s="16" t="s">
        <v>96</v>
      </c>
      <c r="F30" s="17" t="s">
        <v>97</v>
      </c>
      <c r="G30" s="20">
        <f t="shared" si="0"/>
        <v>49800</v>
      </c>
      <c r="H30" s="15">
        <v>0</v>
      </c>
      <c r="I30" s="15">
        <v>49800</v>
      </c>
      <c r="J30" s="10">
        <v>49800</v>
      </c>
    </row>
    <row r="31" spans="1:10" ht="38.25" x14ac:dyDescent="0.2">
      <c r="A31" s="27" t="s">
        <v>109</v>
      </c>
      <c r="B31" s="27" t="s">
        <v>110</v>
      </c>
      <c r="C31" s="28" t="s">
        <v>111</v>
      </c>
      <c r="D31" s="29" t="s">
        <v>112</v>
      </c>
      <c r="E31" s="16" t="s">
        <v>96</v>
      </c>
      <c r="F31" s="17" t="s">
        <v>97</v>
      </c>
      <c r="G31" s="20">
        <f t="shared" si="0"/>
        <v>10000</v>
      </c>
      <c r="H31" s="15">
        <v>10000</v>
      </c>
      <c r="I31" s="15">
        <v>0</v>
      </c>
      <c r="J31" s="10">
        <v>0</v>
      </c>
    </row>
    <row r="32" spans="1:10" ht="51" x14ac:dyDescent="0.2">
      <c r="A32" s="33" t="s">
        <v>142</v>
      </c>
      <c r="B32" s="33" t="s">
        <v>143</v>
      </c>
      <c r="C32" s="34" t="s">
        <v>59</v>
      </c>
      <c r="D32" s="32" t="s">
        <v>144</v>
      </c>
      <c r="E32" s="16" t="s">
        <v>98</v>
      </c>
      <c r="F32" s="16" t="s">
        <v>99</v>
      </c>
      <c r="G32" s="20">
        <f t="shared" si="0"/>
        <v>25000</v>
      </c>
      <c r="H32" s="15">
        <v>25000</v>
      </c>
      <c r="I32" s="15"/>
      <c r="J32" s="10"/>
    </row>
    <row r="33" spans="1:10" ht="51" x14ac:dyDescent="0.2">
      <c r="A33" s="8" t="s">
        <v>57</v>
      </c>
      <c r="B33" s="8" t="s">
        <v>58</v>
      </c>
      <c r="C33" s="8" t="s">
        <v>59</v>
      </c>
      <c r="D33" s="9" t="s">
        <v>60</v>
      </c>
      <c r="E33" s="16" t="s">
        <v>98</v>
      </c>
      <c r="F33" s="16" t="s">
        <v>99</v>
      </c>
      <c r="G33" s="20">
        <f t="shared" si="0"/>
        <v>1859489</v>
      </c>
      <c r="H33" s="15">
        <v>1833289</v>
      </c>
      <c r="I33" s="15">
        <v>26200</v>
      </c>
      <c r="J33" s="10">
        <v>26200</v>
      </c>
    </row>
    <row r="34" spans="1:10" ht="38.25" x14ac:dyDescent="0.2">
      <c r="A34" s="23" t="s">
        <v>103</v>
      </c>
      <c r="B34" s="23" t="s">
        <v>104</v>
      </c>
      <c r="C34" s="24" t="s">
        <v>105</v>
      </c>
      <c r="D34" s="25" t="s">
        <v>106</v>
      </c>
      <c r="E34" s="26" t="s">
        <v>107</v>
      </c>
      <c r="F34" s="26" t="s">
        <v>108</v>
      </c>
      <c r="G34" s="20">
        <f t="shared" si="0"/>
        <v>1417900</v>
      </c>
      <c r="H34" s="15">
        <v>1220000</v>
      </c>
      <c r="I34" s="15">
        <v>197900</v>
      </c>
      <c r="J34" s="10">
        <v>197900</v>
      </c>
    </row>
    <row r="35" spans="1:10" ht="25.5" x14ac:dyDescent="0.2">
      <c r="A35" s="8" t="s">
        <v>61</v>
      </c>
      <c r="B35" s="8" t="s">
        <v>62</v>
      </c>
      <c r="C35" s="8" t="s">
        <v>63</v>
      </c>
      <c r="D35" s="9" t="s">
        <v>64</v>
      </c>
      <c r="E35" s="9" t="s">
        <v>65</v>
      </c>
      <c r="F35" s="14" t="s">
        <v>66</v>
      </c>
      <c r="G35" s="20">
        <f t="shared" si="0"/>
        <v>10000</v>
      </c>
      <c r="H35" s="15">
        <v>0</v>
      </c>
      <c r="I35" s="15">
        <v>10000</v>
      </c>
      <c r="J35" s="10">
        <v>0</v>
      </c>
    </row>
    <row r="36" spans="1:10" ht="25.5" x14ac:dyDescent="0.2">
      <c r="A36" s="19" t="s">
        <v>67</v>
      </c>
      <c r="B36" s="19" t="s">
        <v>15</v>
      </c>
      <c r="C36" s="19" t="s">
        <v>15</v>
      </c>
      <c r="D36" s="21" t="s">
        <v>87</v>
      </c>
      <c r="E36" s="21" t="s">
        <v>15</v>
      </c>
      <c r="F36" s="21" t="s">
        <v>15</v>
      </c>
      <c r="G36" s="20">
        <f t="shared" si="0"/>
        <v>2580821</v>
      </c>
      <c r="H36" s="20">
        <f>H39+H40+H42</f>
        <v>1927122</v>
      </c>
      <c r="I36" s="20">
        <v>653699</v>
      </c>
      <c r="J36" s="20">
        <v>653699</v>
      </c>
    </row>
    <row r="37" spans="1:10" ht="38.25" x14ac:dyDescent="0.2">
      <c r="A37" s="33" t="s">
        <v>137</v>
      </c>
      <c r="B37" s="33" t="s">
        <v>36</v>
      </c>
      <c r="C37" s="34" t="s">
        <v>138</v>
      </c>
      <c r="D37" s="32" t="s">
        <v>139</v>
      </c>
      <c r="E37" s="9" t="s">
        <v>93</v>
      </c>
      <c r="F37" s="14" t="s">
        <v>94</v>
      </c>
      <c r="G37" s="20">
        <f t="shared" si="0"/>
        <v>86699</v>
      </c>
      <c r="H37" s="37">
        <v>0</v>
      </c>
      <c r="I37" s="38">
        <v>86699</v>
      </c>
      <c r="J37" s="38">
        <v>86699</v>
      </c>
    </row>
    <row r="38" spans="1:10" ht="38.25" x14ac:dyDescent="0.2">
      <c r="A38" s="33" t="s">
        <v>149</v>
      </c>
      <c r="B38" s="33" t="s">
        <v>150</v>
      </c>
      <c r="C38" s="34" t="s">
        <v>151</v>
      </c>
      <c r="D38" s="32" t="s">
        <v>152</v>
      </c>
      <c r="E38" s="9" t="s">
        <v>93</v>
      </c>
      <c r="F38" s="14" t="s">
        <v>94</v>
      </c>
      <c r="G38" s="20">
        <f t="shared" si="0"/>
        <v>60000</v>
      </c>
      <c r="H38" s="37">
        <v>0</v>
      </c>
      <c r="I38" s="38">
        <v>60000</v>
      </c>
      <c r="J38" s="38">
        <v>60000</v>
      </c>
    </row>
    <row r="39" spans="1:10" ht="38.25" x14ac:dyDescent="0.2">
      <c r="A39" s="8" t="s">
        <v>68</v>
      </c>
      <c r="B39" s="8" t="s">
        <v>69</v>
      </c>
      <c r="C39" s="8" t="s">
        <v>70</v>
      </c>
      <c r="D39" s="9" t="s">
        <v>71</v>
      </c>
      <c r="E39" s="9" t="s">
        <v>93</v>
      </c>
      <c r="F39" s="14" t="s">
        <v>94</v>
      </c>
      <c r="G39" s="20">
        <f t="shared" si="0"/>
        <v>1395808</v>
      </c>
      <c r="H39" s="15">
        <v>1395808</v>
      </c>
      <c r="I39" s="15">
        <v>0</v>
      </c>
      <c r="J39" s="10">
        <v>0</v>
      </c>
    </row>
    <row r="40" spans="1:10" ht="38.25" x14ac:dyDescent="0.2">
      <c r="A40" s="8" t="s">
        <v>72</v>
      </c>
      <c r="B40" s="8" t="s">
        <v>73</v>
      </c>
      <c r="C40" s="8" t="s">
        <v>70</v>
      </c>
      <c r="D40" s="9" t="s">
        <v>74</v>
      </c>
      <c r="E40" s="9" t="s">
        <v>93</v>
      </c>
      <c r="F40" s="14" t="s">
        <v>94</v>
      </c>
      <c r="G40" s="20">
        <f t="shared" si="0"/>
        <v>171894</v>
      </c>
      <c r="H40" s="15">
        <v>171894</v>
      </c>
      <c r="I40" s="15">
        <v>0</v>
      </c>
      <c r="J40" s="10">
        <v>0</v>
      </c>
    </row>
    <row r="41" spans="1:10" ht="38.25" x14ac:dyDescent="0.2">
      <c r="A41" s="30" t="s">
        <v>133</v>
      </c>
      <c r="B41" s="33" t="s">
        <v>134</v>
      </c>
      <c r="C41" s="34" t="s">
        <v>135</v>
      </c>
      <c r="D41" s="32" t="s">
        <v>136</v>
      </c>
      <c r="E41" s="9" t="s">
        <v>93</v>
      </c>
      <c r="F41" s="14" t="s">
        <v>94</v>
      </c>
      <c r="G41" s="20">
        <v>157000</v>
      </c>
      <c r="H41" s="15">
        <v>0</v>
      </c>
      <c r="I41" s="15">
        <v>157000</v>
      </c>
      <c r="J41" s="10">
        <v>157000</v>
      </c>
    </row>
    <row r="42" spans="1:10" ht="51" x14ac:dyDescent="0.2">
      <c r="A42" s="30" t="s">
        <v>145</v>
      </c>
      <c r="B42" s="33" t="s">
        <v>143</v>
      </c>
      <c r="C42" s="34" t="s">
        <v>59</v>
      </c>
      <c r="D42" s="32" t="s">
        <v>144</v>
      </c>
      <c r="E42" s="16" t="s">
        <v>98</v>
      </c>
      <c r="F42" s="16" t="s">
        <v>99</v>
      </c>
      <c r="G42" s="20">
        <f t="shared" si="0"/>
        <v>709420</v>
      </c>
      <c r="H42" s="15">
        <v>359420</v>
      </c>
      <c r="I42" s="15">
        <v>350000</v>
      </c>
      <c r="J42" s="10">
        <v>350000</v>
      </c>
    </row>
    <row r="43" spans="1:10" ht="38.25" x14ac:dyDescent="0.2">
      <c r="A43" s="5" t="s">
        <v>75</v>
      </c>
      <c r="B43" s="5" t="s">
        <v>15</v>
      </c>
      <c r="C43" s="5" t="s">
        <v>15</v>
      </c>
      <c r="D43" s="6" t="s">
        <v>76</v>
      </c>
      <c r="E43" s="6" t="s">
        <v>15</v>
      </c>
      <c r="F43" s="12" t="s">
        <v>15</v>
      </c>
      <c r="G43" s="20">
        <f t="shared" si="0"/>
        <v>988533</v>
      </c>
      <c r="H43" s="13">
        <f>H44+H45+H46+H47+H48+H49</f>
        <v>988533</v>
      </c>
      <c r="I43" s="13">
        <v>0</v>
      </c>
      <c r="J43" s="7">
        <v>0</v>
      </c>
    </row>
    <row r="44" spans="1:10" ht="38.25" x14ac:dyDescent="0.2">
      <c r="A44" s="8" t="s">
        <v>77</v>
      </c>
      <c r="B44" s="8" t="s">
        <v>78</v>
      </c>
      <c r="C44" s="8" t="s">
        <v>79</v>
      </c>
      <c r="D44" s="9" t="s">
        <v>80</v>
      </c>
      <c r="E44" s="9" t="s">
        <v>95</v>
      </c>
      <c r="F44" s="14" t="s">
        <v>81</v>
      </c>
      <c r="G44" s="20">
        <f t="shared" si="0"/>
        <v>215710</v>
      </c>
      <c r="H44" s="15">
        <v>215710</v>
      </c>
      <c r="I44" s="15">
        <v>0</v>
      </c>
      <c r="J44" s="10">
        <v>0</v>
      </c>
    </row>
    <row r="45" spans="1:10" ht="38.25" x14ac:dyDescent="0.2">
      <c r="A45" s="8" t="s">
        <v>77</v>
      </c>
      <c r="B45" s="8" t="s">
        <v>78</v>
      </c>
      <c r="C45" s="8" t="s">
        <v>79</v>
      </c>
      <c r="D45" s="9" t="s">
        <v>80</v>
      </c>
      <c r="E45" s="16" t="s">
        <v>96</v>
      </c>
      <c r="F45" s="17" t="s">
        <v>97</v>
      </c>
      <c r="G45" s="20">
        <f t="shared" si="0"/>
        <v>372823</v>
      </c>
      <c r="H45" s="15">
        <v>372823</v>
      </c>
      <c r="I45" s="15">
        <v>0</v>
      </c>
      <c r="J45" s="10">
        <v>0</v>
      </c>
    </row>
    <row r="46" spans="1:10" ht="63.75" x14ac:dyDescent="0.2">
      <c r="A46" s="30" t="s">
        <v>124</v>
      </c>
      <c r="B46" s="30" t="s">
        <v>125</v>
      </c>
      <c r="C46" s="31" t="s">
        <v>79</v>
      </c>
      <c r="D46" s="32" t="s">
        <v>126</v>
      </c>
      <c r="E46" s="35" t="s">
        <v>127</v>
      </c>
      <c r="F46" s="36" t="s">
        <v>128</v>
      </c>
      <c r="G46" s="20">
        <f t="shared" si="0"/>
        <v>100000</v>
      </c>
      <c r="H46" s="15">
        <v>100000</v>
      </c>
      <c r="I46" s="15"/>
      <c r="J46" s="10"/>
    </row>
    <row r="47" spans="1:10" ht="38.25" x14ac:dyDescent="0.2">
      <c r="A47" s="30" t="s">
        <v>124</v>
      </c>
      <c r="B47" s="30" t="s">
        <v>125</v>
      </c>
      <c r="C47" s="31" t="s">
        <v>79</v>
      </c>
      <c r="D47" s="32" t="s">
        <v>126</v>
      </c>
      <c r="E47" s="16" t="s">
        <v>96</v>
      </c>
      <c r="F47" s="17" t="s">
        <v>97</v>
      </c>
      <c r="G47" s="20">
        <f t="shared" si="0"/>
        <v>50000</v>
      </c>
      <c r="H47" s="15">
        <v>50000</v>
      </c>
      <c r="I47" s="15"/>
      <c r="J47" s="10"/>
    </row>
    <row r="48" spans="1:10" ht="38.25" x14ac:dyDescent="0.2">
      <c r="A48" s="30" t="s">
        <v>124</v>
      </c>
      <c r="B48" s="30" t="s">
        <v>125</v>
      </c>
      <c r="C48" s="31" t="s">
        <v>79</v>
      </c>
      <c r="D48" s="32" t="s">
        <v>126</v>
      </c>
      <c r="E48" s="26" t="s">
        <v>107</v>
      </c>
      <c r="F48" s="26" t="s">
        <v>108</v>
      </c>
      <c r="G48" s="20">
        <f t="shared" si="0"/>
        <v>200000</v>
      </c>
      <c r="H48" s="15">
        <v>200000</v>
      </c>
      <c r="I48" s="15"/>
      <c r="J48" s="10"/>
    </row>
    <row r="49" spans="1:10" ht="51" x14ac:dyDescent="0.2">
      <c r="A49" s="30" t="s">
        <v>124</v>
      </c>
      <c r="B49" s="30" t="s">
        <v>125</v>
      </c>
      <c r="C49" s="31" t="s">
        <v>79</v>
      </c>
      <c r="D49" s="32" t="s">
        <v>126</v>
      </c>
      <c r="E49" s="16" t="s">
        <v>98</v>
      </c>
      <c r="F49" s="16" t="s">
        <v>99</v>
      </c>
      <c r="G49" s="20">
        <f t="shared" si="0"/>
        <v>50000</v>
      </c>
      <c r="H49" s="15">
        <v>50000</v>
      </c>
      <c r="I49" s="15"/>
      <c r="J49" s="10"/>
    </row>
    <row r="50" spans="1:10" x14ac:dyDescent="0.2">
      <c r="A50" s="18" t="s">
        <v>83</v>
      </c>
      <c r="B50" s="18" t="s">
        <v>83</v>
      </c>
      <c r="C50" s="18" t="s">
        <v>83</v>
      </c>
      <c r="D50" s="19" t="s">
        <v>82</v>
      </c>
      <c r="E50" s="19" t="s">
        <v>83</v>
      </c>
      <c r="F50" s="19" t="s">
        <v>83</v>
      </c>
      <c r="G50" s="20">
        <f t="shared" si="0"/>
        <v>23358950</v>
      </c>
      <c r="H50" s="20">
        <f>H12+H36+H43</f>
        <v>19350103</v>
      </c>
      <c r="I50" s="20">
        <f>I12+I36+I43</f>
        <v>4008847</v>
      </c>
      <c r="J50" s="20">
        <f>J12+J36+J43</f>
        <v>3998847</v>
      </c>
    </row>
    <row r="52" spans="1:10" x14ac:dyDescent="0.2">
      <c r="D52" s="11" t="s">
        <v>85</v>
      </c>
      <c r="F52" s="11" t="s">
        <v>86</v>
      </c>
    </row>
  </sheetData>
  <mergeCells count="12">
    <mergeCell ref="E2:J2"/>
    <mergeCell ref="E3:J3"/>
    <mergeCell ref="A5:J5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pageMargins left="0.19685039370078741" right="0.19685039370078741" top="0.39370078740157483" bottom="0.19685039370078741" header="0" footer="0"/>
  <pageSetup paperSize="9" scale="72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XTreme.ws</cp:lastModifiedBy>
  <cp:lastPrinted>2023-02-21T08:07:20Z</cp:lastPrinted>
  <dcterms:created xsi:type="dcterms:W3CDTF">2021-12-07T07:36:03Z</dcterms:created>
  <dcterms:modified xsi:type="dcterms:W3CDTF">2023-03-16T11:53:39Z</dcterms:modified>
</cp:coreProperties>
</file>